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65" yWindow="-465" windowWidth="21720" windowHeight="13620" tabRatio="865" activeTab="3"/>
  </bookViews>
  <sheets>
    <sheet name="стр.1_Титул" sheetId="14" r:id="rId1"/>
    <sheet name="стр.2_таб.1" sheetId="17" r:id="rId2"/>
    <sheet name="стр.3_таб.2" sheetId="16" r:id="rId3"/>
    <sheet name="стр.5_таб.5" sheetId="23" r:id="rId4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3">стр.5_таб.5!$A$1:$DF$35</definedName>
  </definedNames>
  <calcPr calcId="124519" concurrentCalc="0"/>
</workbook>
</file>

<file path=xl/calcChain.xml><?xml version="1.0" encoding="utf-8"?>
<calcChain xmlns="http://schemas.openxmlformats.org/spreadsheetml/2006/main">
  <c r="AA24" i="16"/>
  <c r="AA25"/>
  <c r="AA26"/>
  <c r="AA23"/>
  <c r="BC18" i="17"/>
  <c r="CE18"/>
  <c r="CS18"/>
  <c r="BQ18"/>
  <c r="BC16"/>
  <c r="AQ21" i="16"/>
  <c r="AQ34"/>
  <c r="CE30"/>
  <c r="CE31"/>
  <c r="CE29"/>
  <c r="CE28"/>
  <c r="CU27"/>
  <c r="CU33"/>
  <c r="CU34"/>
  <c r="AA22"/>
  <c r="AF4" i="17"/>
  <c r="AI4"/>
  <c r="AL4"/>
  <c r="AO4"/>
  <c r="AC4"/>
  <c r="AF2"/>
  <c r="AI2"/>
  <c r="AL2"/>
  <c r="AO2"/>
  <c r="AR2"/>
  <c r="AU2"/>
  <c r="AX2"/>
  <c r="BA2"/>
  <c r="BD2"/>
  <c r="AC2"/>
  <c r="AC2" i="16"/>
  <c r="AF2"/>
  <c r="AI2"/>
  <c r="AL2"/>
  <c r="AO2"/>
  <c r="AR2"/>
  <c r="AU2"/>
  <c r="AX2"/>
  <c r="BA2"/>
  <c r="BD2"/>
  <c r="AC4"/>
  <c r="AF4"/>
  <c r="AI4"/>
  <c r="AL4"/>
  <c r="AO4"/>
  <c r="AC2" i="23"/>
  <c r="AI2"/>
  <c r="AL2"/>
  <c r="AO2"/>
  <c r="AR2"/>
  <c r="AU2"/>
  <c r="AX2"/>
  <c r="BA2"/>
  <c r="BD2"/>
  <c r="AC4"/>
  <c r="AF4"/>
  <c r="AI4"/>
  <c r="AL4"/>
  <c r="AO4"/>
</calcChain>
</file>

<file path=xl/sharedStrings.xml><?xml version="1.0" encoding="utf-8"?>
<sst xmlns="http://schemas.openxmlformats.org/spreadsheetml/2006/main" count="364" uniqueCount="164">
  <si>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</si>
  <si>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</si>
  <si>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</si>
  <si>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</si>
  <si>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</si>
  <si>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</si>
  <si>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</si>
  <si>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</si>
  <si>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</si>
  <si>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</si>
  <si>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</si>
  <si>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</si>
  <si>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</si>
  <si>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</si>
  <si>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</si>
  <si>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</si>
  <si>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</si>
  <si>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</si>
  <si>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</si>
  <si>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</si>
  <si>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</si>
  <si>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</si>
  <si>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</si>
  <si>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</si>
  <si>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</si>
  <si>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</si>
  <si>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</si>
  <si>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</si>
  <si>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</si>
  <si>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</si>
  <si>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</si>
  <si>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</si>
  <si>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</si>
  <si>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</si>
  <si>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</si>
  <si>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</si>
  <si>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</si>
  <si>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</si>
  <si>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</si>
  <si>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</si>
  <si>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</si>
  <si>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</si>
  <si>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</si>
  <si>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</si>
  <si>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</si>
  <si>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</si>
  <si>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</si>
  <si>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</si>
  <si>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</si>
  <si>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</si>
  <si>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</si>
  <si>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</si>
  <si>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</si>
  <si>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</si>
  <si>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</si>
  <si>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</si>
  <si>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</si>
  <si>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</si>
  <si>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</si>
  <si>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</si>
  <si>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</si>
  <si>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</si>
  <si>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</si>
  <si>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</si>
  <si>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</si>
  <si>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</si>
  <si>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</si>
  <si>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</si>
  <si>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</si>
  <si>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</si>
  <si>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</si>
  <si>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</si>
  <si>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</si>
  <si>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</si>
  <si>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</si>
  <si>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</si>
  <si>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</si>
  <si>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</si>
  <si>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</si>
  <si>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</si>
  <si>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</si>
  <si>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</si>
  <si>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</si>
  <si>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</si>
  <si>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</si>
  <si>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</si>
  <si>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</si>
  <si>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</si>
  <si>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</si>
  <si>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</si>
  <si>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</si>
  <si>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</si>
  <si>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</si>
  <si>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</si>
  <si>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</si>
  <si>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</si>
  <si>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</si>
  <si>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</si>
  <si>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</si>
  <si>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</si>
  <si>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</si>
  <si>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</si>
  <si>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</si>
  <si>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</si>
  <si>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</si>
  <si>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</si>
  <si>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</si>
  <si>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</si>
  <si>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</si>
  <si>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</si>
  <si>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</si>
  <si>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</si>
  <si>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</si>
  <si>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</si>
  <si>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</si>
  <si>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</si>
  <si>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</si>
  <si>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</si>
  <si>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</si>
  <si>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</si>
  <si>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</si>
  <si>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</si>
  <si>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</si>
  <si>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</si>
  <si>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</si>
  <si>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</si>
  <si>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</si>
  <si>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</si>
  <si>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</si>
  <si>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</si>
  <si>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</si>
  <si>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</si>
  <si>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</si>
  <si>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</si>
  <si>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</si>
  <si>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</si>
  <si>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</si>
  <si>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</si>
  <si>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</si>
  <si>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</si>
  <si>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</si>
  <si>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</si>
  <si>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</si>
  <si>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</si>
  <si>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</si>
  <si>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</si>
  <si>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</si>
  <si>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</si>
  <si>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</si>
  <si>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</si>
  <si>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</si>
  <si>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-</t>
  </si>
  <si>
    <t>Победы пр</t>
  </si>
  <si>
    <t>208</t>
  </si>
  <si>
    <t>А</t>
  </si>
  <si>
    <t>Соцкая</t>
  </si>
  <si>
    <t>355008</t>
  </si>
  <si>
    <t>Ставропольский край</t>
  </si>
  <si>
    <t>Ставрополь</t>
  </si>
  <si>
    <t>Соцкая Анастасия Александровна</t>
  </si>
  <si>
    <t xml:space="preserve">Общество с ограниченной ответственностью "Кадровик" </t>
  </si>
  <si>
    <t>14.02.2019 № 217</t>
  </si>
  <si>
    <t>14.03.2019 № 305</t>
  </si>
  <si>
    <t>12.04.2019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</si>
</sst>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8"/>
      <name val="Arial"/>
      <family val="2"/>
      <charset val="204"/>
    </font>
    <font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9"/>
      <color rgb="FF0070C0"/>
      <name val="Times New Roman"/>
      <family val="1"/>
    </font>
    <font>
      <sz val="8.5"/>
      <color rgb="FF0070C0"/>
      <name val="Times New Roman"/>
      <family val="1"/>
    </font>
    <font>
      <sz val="8"/>
      <color rgb="FF0070C0"/>
      <name val="Times New Roman"/>
      <family val="1"/>
    </font>
    <font>
      <i/>
      <sz val="12"/>
      <color rgb="FF0070C0"/>
      <name val="Times New Roman"/>
      <family val="1"/>
    </font>
    <font>
      <i/>
      <sz val="9"/>
      <color rgb="FF0070C0"/>
      <name val="Times New Roman"/>
      <family val="1"/>
    </font>
    <font>
      <sz val="9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27" fillId="0" borderId="0" xfId="0" applyFont="1" applyFill="1" applyAlignment="1"/>
    <xf numFmtId="0" fontId="27" fillId="0" borderId="0" xfId="0" applyFont="1" applyFill="1" applyBorder="1" applyAlignment="1"/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/>
    <xf numFmtId="49" fontId="11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49" fontId="26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0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0" borderId="0" xfId="1" applyFont="1" applyFill="1" applyAlignment="1">
      <alignment vertical="top" wrapText="1"/>
    </xf>
    <xf numFmtId="49" fontId="26" fillId="0" borderId="2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31" fillId="0" borderId="6" xfId="0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2" fontId="28" fillId="0" borderId="2" xfId="0" applyNumberFormat="1" applyFont="1" applyFill="1" applyBorder="1" applyAlignment="1">
      <alignment horizontal="center" vertical="top"/>
    </xf>
    <xf numFmtId="2" fontId="28" fillId="0" borderId="5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2" fontId="28" fillId="0" borderId="9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28" fillId="0" borderId="9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 vertical="top"/>
    </xf>
    <xf numFmtId="4" fontId="28" fillId="0" borderId="5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top"/>
    </xf>
    <xf numFmtId="0" fontId="28" fillId="0" borderId="10" xfId="0" applyNumberFormat="1" applyFont="1" applyFill="1" applyBorder="1" applyAlignment="1">
      <alignment horizontal="center" vertical="top"/>
    </xf>
    <xf numFmtId="0" fontId="28" fillId="0" borderId="2" xfId="0" applyNumberFormat="1" applyFont="1" applyFill="1" applyBorder="1" applyAlignment="1">
      <alignment horizontal="center" vertical="top"/>
    </xf>
    <xf numFmtId="49" fontId="28" fillId="0" borderId="2" xfId="0" applyNumberFormat="1" applyFont="1" applyFill="1" applyBorder="1" applyAlignment="1">
      <alignment horizontal="center" vertical="top"/>
    </xf>
    <xf numFmtId="49" fontId="28" fillId="0" borderId="5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2" fontId="27" fillId="0" borderId="4" xfId="0" applyNumberFormat="1" applyFont="1" applyFill="1" applyBorder="1" applyAlignment="1">
      <alignment horizontal="center" vertical="top"/>
    </xf>
    <xf numFmtId="2" fontId="27" fillId="0" borderId="7" xfId="0" applyNumberFormat="1" applyFont="1" applyFill="1" applyBorder="1" applyAlignment="1">
      <alignment horizontal="center" vertical="top"/>
    </xf>
    <xf numFmtId="2" fontId="27" fillId="0" borderId="12" xfId="0" applyNumberFormat="1" applyFont="1" applyFill="1" applyBorder="1" applyAlignment="1">
      <alignment horizontal="center" vertical="top"/>
    </xf>
    <xf numFmtId="2" fontId="27" fillId="0" borderId="1" xfId="0" applyNumberFormat="1" applyFont="1" applyFill="1" applyBorder="1" applyAlignment="1">
      <alignment horizontal="center" vertical="top"/>
    </xf>
    <xf numFmtId="2" fontId="27" fillId="0" borderId="6" xfId="0" applyNumberFormat="1" applyFont="1" applyFill="1" applyBorder="1" applyAlignment="1">
      <alignment horizontal="center" vertical="top"/>
    </xf>
    <xf numFmtId="2" fontId="27" fillId="0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2" fontId="27" fillId="0" borderId="3" xfId="0" applyNumberFormat="1" applyFont="1" applyFill="1" applyBorder="1" applyAlignment="1">
      <alignment horizontal="center" vertical="top"/>
    </xf>
    <xf numFmtId="2" fontId="27" fillId="0" borderId="0" xfId="0" applyNumberFormat="1" applyFont="1" applyFill="1" applyBorder="1" applyAlignment="1">
      <alignment horizontal="center" vertical="top"/>
    </xf>
    <xf numFmtId="2" fontId="27" fillId="0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2" fontId="27" fillId="0" borderId="2" xfId="0" applyNumberFormat="1" applyFont="1" applyFill="1" applyBorder="1" applyAlignment="1">
      <alignment horizontal="center"/>
    </xf>
    <xf numFmtId="2" fontId="27" fillId="0" borderId="5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4" fontId="27" fillId="0" borderId="4" xfId="0" applyNumberFormat="1" applyFont="1" applyFill="1" applyBorder="1" applyAlignment="1">
      <alignment horizontal="center" vertical="top"/>
    </xf>
    <xf numFmtId="4" fontId="27" fillId="0" borderId="7" xfId="0" applyNumberFormat="1" applyFont="1" applyFill="1" applyBorder="1" applyAlignment="1">
      <alignment horizontal="center" vertical="top"/>
    </xf>
    <xf numFmtId="4" fontId="27" fillId="0" borderId="12" xfId="0" applyNumberFormat="1" applyFont="1" applyFill="1" applyBorder="1" applyAlignment="1">
      <alignment horizontal="center" vertical="top"/>
    </xf>
    <xf numFmtId="4" fontId="27" fillId="0" borderId="3" xfId="0" applyNumberFormat="1" applyFont="1" applyFill="1" applyBorder="1" applyAlignment="1">
      <alignment horizontal="center" vertical="top"/>
    </xf>
    <xf numFmtId="4" fontId="27" fillId="0" borderId="0" xfId="0" applyNumberFormat="1" applyFont="1" applyFill="1" applyBorder="1" applyAlignment="1">
      <alignment horizontal="center" vertical="top"/>
    </xf>
    <xf numFmtId="4" fontId="27" fillId="0" borderId="8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center" vertical="top"/>
    </xf>
    <xf numFmtId="4" fontId="27" fillId="0" borderId="6" xfId="0" applyNumberFormat="1" applyFont="1" applyFill="1" applyBorder="1" applyAlignment="1">
      <alignment horizontal="center" vertical="top"/>
    </xf>
    <xf numFmtId="4" fontId="27" fillId="0" borderId="11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27" fillId="0" borderId="1" xfId="0" applyNumberFormat="1" applyFont="1" applyFill="1" applyBorder="1" applyAlignment="1">
      <alignment horizontal="center"/>
    </xf>
    <xf numFmtId="4" fontId="27" fillId="0" borderId="6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4" fontId="27" fillId="0" borderId="2" xfId="0" applyNumberFormat="1" applyFont="1" applyFill="1" applyBorder="1" applyAlignment="1">
      <alignment horizontal="center"/>
    </xf>
    <xf numFmtId="4" fontId="27" fillId="0" borderId="5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top"/>
    </xf>
    <xf numFmtId="2" fontId="27" fillId="0" borderId="5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/>
    </xf>
    <xf numFmtId="2" fontId="27" fillId="0" borderId="2" xfId="0" applyNumberFormat="1" applyFont="1" applyBorder="1" applyAlignment="1">
      <alignment horizontal="center"/>
    </xf>
    <xf numFmtId="2" fontId="27" fillId="0" borderId="5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 vertical="top" wrapText="1"/>
    </xf>
    <xf numFmtId="2" fontId="27" fillId="0" borderId="5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27" fillId="0" borderId="2" xfId="0" applyNumberFormat="1" applyFont="1" applyFill="1" applyBorder="1" applyAlignment="1">
      <alignment horizontal="center" vertical="top"/>
    </xf>
    <xf numFmtId="4" fontId="27" fillId="0" borderId="5" xfId="0" applyNumberFormat="1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2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4" fontId="27" fillId="0" borderId="2" xfId="0" applyNumberFormat="1" applyFont="1" applyBorder="1" applyAlignment="1">
      <alignment horizontal="center" vertical="top"/>
    </xf>
    <xf numFmtId="4" fontId="27" fillId="0" borderId="5" xfId="0" applyNumberFormat="1" applyFont="1" applyBorder="1" applyAlignment="1">
      <alignment horizontal="center" vertical="top"/>
    </xf>
    <xf numFmtId="4" fontId="2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2" fontId="27" fillId="0" borderId="9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justify" vertical="top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showRowColHeaders="0" zoomScale="85" zoomScaleNormal="85" workbookViewId="0">
      <selection activeCell="GO26" sqref="GO26"/>
    </sheetView>
  </sheetViews>
  <sheetFormatPr defaultColWidth="0.85546875" defaultRowHeight="11.25"/>
  <cols>
    <col min="1" max="12" width="0.85546875" style="32" customWidth="1"/>
    <col min="13" max="13" width="0.7109375" style="32" customWidth="1"/>
    <col min="14" max="14" width="0.85546875" style="32" hidden="1" customWidth="1"/>
    <col min="15" max="16384" width="0.85546875" style="32"/>
  </cols>
  <sheetData>
    <row r="1" spans="1:117" s="64" customFormat="1" ht="10.5">
      <c r="CL1" s="65"/>
      <c r="CM1" s="65"/>
      <c r="CN1" s="65"/>
      <c r="CO1" s="65"/>
      <c r="CP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6" t="s">
        <v>75</v>
      </c>
    </row>
    <row r="2" spans="1:117" s="64" customFormat="1" ht="9.75" customHeight="1">
      <c r="DM2" s="66" t="s">
        <v>96</v>
      </c>
    </row>
    <row r="3" spans="1:117" s="64" customFormat="1" ht="9.75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8" t="s">
        <v>97</v>
      </c>
    </row>
    <row r="4" spans="1:117" s="64" customFormat="1" ht="9.75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8" t="s">
        <v>116</v>
      </c>
    </row>
    <row r="5" spans="1:117" s="64" customFormat="1" ht="10.5">
      <c r="A5" s="64" t="s">
        <v>93</v>
      </c>
      <c r="CE5" s="69"/>
      <c r="CF5" s="69"/>
      <c r="CG5" s="69"/>
      <c r="CH5" s="69"/>
      <c r="CI5" s="69"/>
      <c r="CJ5" s="115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136" t="s">
        <v>140</v>
      </c>
    </row>
    <row r="6" spans="1:117" s="64" customFormat="1" ht="10.5">
      <c r="A6" s="64" t="s">
        <v>95</v>
      </c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</row>
    <row r="7" spans="1:117" s="64" customFormat="1" ht="10.5">
      <c r="A7" s="64" t="s">
        <v>94</v>
      </c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</row>
    <row r="8" spans="1:117" s="22" customFormat="1" ht="10.5" customHeight="1">
      <c r="CU8" s="70"/>
      <c r="CV8" s="70"/>
      <c r="CW8" s="70"/>
      <c r="CX8" s="70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 t="s">
        <v>104</v>
      </c>
      <c r="DM8" s="71"/>
    </row>
    <row r="9" spans="1:117" s="73" customFormat="1" ht="6" customHeight="1">
      <c r="A9" s="64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64"/>
      <c r="BL9" s="64"/>
      <c r="BM9" s="64"/>
      <c r="BN9" s="64"/>
      <c r="BO9" s="64"/>
      <c r="CU9" s="71"/>
      <c r="CV9" s="71"/>
      <c r="CW9" s="71"/>
      <c r="CX9" s="71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</row>
    <row r="10" spans="1:117" s="35" customFormat="1" ht="22.5" customHeight="1">
      <c r="A10" s="152" t="s">
        <v>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3"/>
      <c r="AC10" s="202" t="s">
        <v>58</v>
      </c>
      <c r="AD10" s="203"/>
      <c r="AE10" s="204"/>
      <c r="AF10" s="202" t="s">
        <v>79</v>
      </c>
      <c r="AG10" s="203"/>
      <c r="AH10" s="204"/>
      <c r="AI10" s="202" t="s">
        <v>58</v>
      </c>
      <c r="AJ10" s="203"/>
      <c r="AK10" s="204"/>
      <c r="AL10" s="202" t="s">
        <v>59</v>
      </c>
      <c r="AM10" s="203"/>
      <c r="AN10" s="204"/>
      <c r="AO10" s="202" t="s">
        <v>150</v>
      </c>
      <c r="AP10" s="203"/>
      <c r="AQ10" s="204"/>
      <c r="AR10" s="202" t="s">
        <v>57</v>
      </c>
      <c r="AS10" s="203"/>
      <c r="AT10" s="204"/>
      <c r="AU10" s="202" t="s">
        <v>58</v>
      </c>
      <c r="AV10" s="203"/>
      <c r="AW10" s="204"/>
      <c r="AX10" s="202" t="s">
        <v>58</v>
      </c>
      <c r="AY10" s="203"/>
      <c r="AZ10" s="204"/>
      <c r="BA10" s="202" t="s">
        <v>57</v>
      </c>
      <c r="BB10" s="203"/>
      <c r="BC10" s="204"/>
      <c r="BD10" s="202" t="s">
        <v>59</v>
      </c>
      <c r="BE10" s="203"/>
      <c r="BF10" s="204"/>
      <c r="BG10" s="77"/>
      <c r="BH10" s="77"/>
      <c r="BI10" s="77"/>
      <c r="CS10" s="29"/>
      <c r="CT10" s="29"/>
      <c r="CU10" s="29"/>
    </row>
    <row r="11" spans="1:117" s="35" customFormat="1" ht="4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AC11" s="144"/>
      <c r="AD11" s="144"/>
      <c r="AE11" s="144"/>
      <c r="AF11" s="144"/>
      <c r="AG11" s="144"/>
      <c r="AH11" s="144"/>
      <c r="AI11" s="145"/>
      <c r="AJ11" s="144"/>
      <c r="AK11" s="144"/>
      <c r="AL11" s="145"/>
      <c r="AM11" s="145"/>
      <c r="AN11" s="144"/>
      <c r="AO11" s="144"/>
      <c r="AP11" s="144"/>
      <c r="AQ11" s="144"/>
      <c r="AR11" s="144"/>
      <c r="AS11" s="146"/>
      <c r="AT11" s="144"/>
      <c r="AU11" s="140"/>
      <c r="AV11" s="140"/>
      <c r="AW11" s="140"/>
      <c r="AX11" s="140"/>
      <c r="AY11" s="140"/>
      <c r="AZ11" s="140"/>
      <c r="BA11" s="140"/>
      <c r="BB11" s="140"/>
      <c r="BC11" s="140"/>
      <c r="BD11" s="147"/>
      <c r="BE11" s="147"/>
      <c r="BF11" s="148"/>
      <c r="BG11" s="77"/>
      <c r="BH11" s="77"/>
      <c r="BI11" s="77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117" s="35" customFormat="1" ht="17.25" customHeight="1">
      <c r="A12" s="86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AC12" s="163" t="s">
        <v>58</v>
      </c>
      <c r="AD12" s="163"/>
      <c r="AE12" s="163"/>
      <c r="AF12" s="163" t="s">
        <v>79</v>
      </c>
      <c r="AG12" s="163"/>
      <c r="AH12" s="163"/>
      <c r="AI12" s="163" t="s">
        <v>58</v>
      </c>
      <c r="AJ12" s="163"/>
      <c r="AK12" s="163"/>
      <c r="AL12" s="163" t="s">
        <v>59</v>
      </c>
      <c r="AM12" s="163"/>
      <c r="AN12" s="163"/>
      <c r="AO12" s="163" t="s">
        <v>57</v>
      </c>
      <c r="AP12" s="163"/>
      <c r="AQ12" s="163"/>
      <c r="AR12" s="140"/>
      <c r="AS12" s="140"/>
      <c r="AT12" s="140"/>
      <c r="AU12" s="145"/>
      <c r="AV12" s="145"/>
      <c r="AW12" s="144"/>
      <c r="AX12" s="140"/>
      <c r="AY12" s="140"/>
      <c r="AZ12" s="140"/>
      <c r="BA12" s="140"/>
      <c r="BB12" s="140"/>
      <c r="BC12" s="140"/>
      <c r="BD12" s="140"/>
      <c r="BE12" s="140"/>
      <c r="BF12" s="140"/>
      <c r="BG12" s="77"/>
      <c r="BH12" s="77"/>
      <c r="BI12" s="77"/>
      <c r="BL12" s="29"/>
      <c r="BM12" s="29"/>
      <c r="BN12" s="29"/>
      <c r="BO12" s="29"/>
      <c r="BP12" s="29"/>
      <c r="BQ12" s="29"/>
    </row>
    <row r="13" spans="1:117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94" t="s">
        <v>10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</row>
    <row r="15" spans="1:117" s="35" customFormat="1" ht="12.75">
      <c r="A15" s="194" t="s">
        <v>117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</row>
    <row r="16" spans="1:117" s="35" customFormat="1" ht="12.75">
      <c r="A16" s="194" t="s">
        <v>118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</row>
    <row r="17" spans="1:117" s="35" customFormat="1" ht="12.75">
      <c r="A17" s="194" t="s">
        <v>77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</row>
    <row r="18" spans="1:117" s="35" customFormat="1" ht="6" customHeight="1"/>
    <row r="19" spans="1:117" s="39" customFormat="1" ht="17.25" customHeight="1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 t="s">
        <v>11</v>
      </c>
      <c r="Z19" s="166" t="s">
        <v>150</v>
      </c>
      <c r="AA19" s="166"/>
      <c r="AB19" s="166"/>
      <c r="AC19" s="166" t="s">
        <v>150</v>
      </c>
      <c r="AD19" s="166"/>
      <c r="AE19" s="166"/>
      <c r="AF19" s="166" t="s">
        <v>150</v>
      </c>
      <c r="AG19" s="166"/>
      <c r="AH19" s="166"/>
      <c r="AV19" s="86" t="s">
        <v>12</v>
      </c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P19" s="84" t="s">
        <v>13</v>
      </c>
      <c r="BR19" s="166" t="s">
        <v>150</v>
      </c>
      <c r="BS19" s="166"/>
      <c r="BT19" s="166"/>
      <c r="BU19" s="166" t="s">
        <v>59</v>
      </c>
      <c r="BV19" s="166"/>
      <c r="BW19" s="166"/>
      <c r="BX19" s="208" t="s">
        <v>8</v>
      </c>
      <c r="BY19" s="209"/>
      <c r="BZ19" s="210"/>
      <c r="CA19" s="157"/>
      <c r="CB19" s="195"/>
      <c r="CC19" s="161"/>
      <c r="CD19" s="157"/>
      <c r="CE19" s="195"/>
      <c r="CF19" s="161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7" t="s">
        <v>14</v>
      </c>
      <c r="DB19" s="166" t="s">
        <v>58</v>
      </c>
      <c r="DC19" s="166"/>
      <c r="DD19" s="166"/>
      <c r="DE19" s="166" t="s">
        <v>150</v>
      </c>
      <c r="DF19" s="166"/>
      <c r="DG19" s="166"/>
      <c r="DH19" s="166" t="s">
        <v>57</v>
      </c>
      <c r="DI19" s="166"/>
      <c r="DJ19" s="166"/>
      <c r="DK19" s="166" t="s">
        <v>107</v>
      </c>
      <c r="DL19" s="166"/>
      <c r="DM19" s="166"/>
    </row>
    <row r="20" spans="1:117" ht="2.25" customHeight="1"/>
    <row r="21" spans="1:117" s="35" customFormat="1" ht="30" customHeight="1">
      <c r="A21" s="78"/>
      <c r="B21" s="78"/>
      <c r="D21" s="117" t="s">
        <v>6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97" t="s">
        <v>119</v>
      </c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78"/>
      <c r="CO21" s="78"/>
      <c r="CP21" s="78"/>
      <c r="CQ21" s="78"/>
      <c r="CR21" s="78"/>
      <c r="CS21" s="78"/>
      <c r="CT21" s="78"/>
      <c r="CU21" s="201" t="s">
        <v>78</v>
      </c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J21" s="198"/>
      <c r="DK21" s="199"/>
      <c r="DL21" s="199"/>
      <c r="DM21" s="200"/>
    </row>
    <row r="22" spans="1:117" s="35" customFormat="1" ht="2.25" customHeight="1">
      <c r="C22" s="79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</row>
    <row r="23" spans="1:117" s="35" customFormat="1" ht="17.25" customHeight="1">
      <c r="A23" s="205" t="s">
        <v>160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7"/>
    </row>
    <row r="24" spans="1:117" s="35" customFormat="1" ht="12" customHeight="1">
      <c r="A24" s="214" t="s">
        <v>98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</row>
    <row r="25" spans="1:117" s="35" customFormat="1" ht="6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76"/>
      <c r="T25" s="81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:117" s="86" customFormat="1" ht="17.25" customHeight="1">
      <c r="S26" s="87" t="s">
        <v>15</v>
      </c>
      <c r="T26" s="39"/>
      <c r="V26" s="166" t="s">
        <v>150</v>
      </c>
      <c r="W26" s="166"/>
      <c r="X26" s="166"/>
      <c r="Y26" s="166" t="s">
        <v>150</v>
      </c>
      <c r="Z26" s="166"/>
      <c r="AA26" s="166"/>
      <c r="AB26" s="166" t="s">
        <v>58</v>
      </c>
      <c r="AC26" s="166"/>
      <c r="AD26" s="166"/>
      <c r="AE26" s="166" t="s">
        <v>79</v>
      </c>
      <c r="AF26" s="166"/>
      <c r="AG26" s="166"/>
      <c r="AH26" s="166" t="s">
        <v>59</v>
      </c>
      <c r="AI26" s="166"/>
      <c r="AJ26" s="166"/>
      <c r="AK26" s="166" t="s">
        <v>61</v>
      </c>
      <c r="AL26" s="166"/>
      <c r="AM26" s="166"/>
      <c r="AN26" s="166" t="s">
        <v>150</v>
      </c>
      <c r="AO26" s="166"/>
      <c r="AP26" s="166"/>
      <c r="AQ26" s="166" t="s">
        <v>57</v>
      </c>
      <c r="AR26" s="166"/>
      <c r="AS26" s="166"/>
      <c r="AT26" s="166" t="s">
        <v>57</v>
      </c>
      <c r="AU26" s="166"/>
      <c r="AV26" s="166"/>
      <c r="AW26" s="166" t="s">
        <v>58</v>
      </c>
      <c r="AX26" s="166"/>
      <c r="AY26" s="166"/>
      <c r="AZ26" s="166" t="s">
        <v>61</v>
      </c>
      <c r="BA26" s="166"/>
      <c r="BB26" s="166"/>
      <c r="BC26" s="166" t="s">
        <v>79</v>
      </c>
      <c r="BD26" s="166"/>
      <c r="BE26" s="166"/>
      <c r="BY26" s="137" t="s">
        <v>16</v>
      </c>
      <c r="CM26" s="166" t="s">
        <v>57</v>
      </c>
      <c r="CN26" s="166"/>
      <c r="CO26" s="166"/>
      <c r="CP26" s="166" t="s">
        <v>150</v>
      </c>
      <c r="CQ26" s="166"/>
      <c r="CR26" s="168"/>
      <c r="CS26" s="211" t="s">
        <v>17</v>
      </c>
      <c r="CT26" s="212"/>
      <c r="CU26" s="213"/>
      <c r="CV26" s="167" t="s">
        <v>80</v>
      </c>
      <c r="CW26" s="166"/>
      <c r="CX26" s="166"/>
      <c r="CY26" s="166" t="s">
        <v>57</v>
      </c>
      <c r="CZ26" s="166"/>
      <c r="DA26" s="168"/>
      <c r="DB26" s="211" t="s">
        <v>17</v>
      </c>
      <c r="DC26" s="212"/>
      <c r="DD26" s="213"/>
      <c r="DE26" s="161"/>
      <c r="DF26" s="150"/>
      <c r="DG26" s="150"/>
      <c r="DH26" s="150"/>
      <c r="DI26" s="150"/>
      <c r="DJ26" s="150"/>
    </row>
    <row r="27" spans="1:117" s="86" customFormat="1" ht="6" customHeight="1"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</row>
    <row r="28" spans="1:117" s="86" customFormat="1" ht="17.25" customHeight="1">
      <c r="S28" s="87" t="s">
        <v>18</v>
      </c>
      <c r="V28" s="166" t="s">
        <v>58</v>
      </c>
      <c r="W28" s="166"/>
      <c r="X28" s="166"/>
      <c r="Y28" s="166" t="s">
        <v>79</v>
      </c>
      <c r="Z28" s="166"/>
      <c r="AA28" s="166"/>
      <c r="AB28" s="166" t="s">
        <v>59</v>
      </c>
      <c r="AC28" s="166"/>
      <c r="AD28" s="166"/>
      <c r="AE28" s="166" t="s">
        <v>61</v>
      </c>
      <c r="AF28" s="166"/>
      <c r="AG28" s="166"/>
      <c r="AH28" s="166" t="s">
        <v>150</v>
      </c>
      <c r="AI28" s="166"/>
      <c r="AJ28" s="166"/>
      <c r="AK28" s="166" t="s">
        <v>57</v>
      </c>
      <c r="AL28" s="166"/>
      <c r="AM28" s="166"/>
      <c r="AN28" s="166" t="s">
        <v>150</v>
      </c>
      <c r="AO28" s="166"/>
      <c r="AP28" s="166"/>
      <c r="AQ28" s="166" t="s">
        <v>150</v>
      </c>
      <c r="AR28" s="166"/>
      <c r="AS28" s="166"/>
      <c r="AT28" s="166" t="s">
        <v>57</v>
      </c>
      <c r="AU28" s="166"/>
      <c r="AV28" s="166"/>
      <c r="AW28" s="142"/>
      <c r="AX28" s="142"/>
      <c r="AY28" s="142"/>
      <c r="AZ28" s="142"/>
      <c r="BA28" s="142"/>
      <c r="BB28" s="142"/>
      <c r="BC28" s="142"/>
      <c r="BD28" s="142"/>
      <c r="BE28" s="142"/>
      <c r="BY28" s="86" t="s">
        <v>141</v>
      </c>
      <c r="CE28" s="87"/>
      <c r="CG28" s="60"/>
      <c r="CH28" s="60"/>
      <c r="CI28" s="60"/>
    </row>
    <row r="29" spans="1:117" s="86" customFormat="1" ht="6" customHeight="1"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Y29" s="151" t="s">
        <v>142</v>
      </c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</row>
    <row r="30" spans="1:117" s="86" customFormat="1" ht="17.25" customHeight="1">
      <c r="S30" s="87" t="s">
        <v>19</v>
      </c>
      <c r="V30" s="166" t="s">
        <v>150</v>
      </c>
      <c r="W30" s="166"/>
      <c r="X30" s="166"/>
      <c r="Y30" s="166" t="s">
        <v>150</v>
      </c>
      <c r="Z30" s="166"/>
      <c r="AA30" s="166"/>
      <c r="AB30" s="166" t="s">
        <v>58</v>
      </c>
      <c r="AC30" s="166"/>
      <c r="AD30" s="166"/>
      <c r="AE30" s="166" t="s">
        <v>79</v>
      </c>
      <c r="AF30" s="166"/>
      <c r="AG30" s="166"/>
      <c r="AH30" s="166" t="s">
        <v>59</v>
      </c>
      <c r="AI30" s="166"/>
      <c r="AJ30" s="166"/>
      <c r="AK30" s="166" t="s">
        <v>80</v>
      </c>
      <c r="AL30" s="166"/>
      <c r="AM30" s="166"/>
      <c r="AN30" s="166" t="s">
        <v>60</v>
      </c>
      <c r="AO30" s="166"/>
      <c r="AP30" s="166"/>
      <c r="AQ30" s="166" t="s">
        <v>61</v>
      </c>
      <c r="AR30" s="166"/>
      <c r="AS30" s="166"/>
      <c r="AT30" s="166" t="s">
        <v>59</v>
      </c>
      <c r="AU30" s="166"/>
      <c r="AV30" s="166"/>
      <c r="AW30" s="166" t="s">
        <v>59</v>
      </c>
      <c r="AX30" s="166"/>
      <c r="AY30" s="166"/>
      <c r="AZ30" s="166" t="s">
        <v>61</v>
      </c>
      <c r="BA30" s="166"/>
      <c r="BB30" s="166"/>
      <c r="BC30" s="166" t="s">
        <v>61</v>
      </c>
      <c r="BD30" s="166"/>
      <c r="BE30" s="166"/>
      <c r="BF30" s="166" t="s">
        <v>80</v>
      </c>
      <c r="BG30" s="166"/>
      <c r="BH30" s="166"/>
      <c r="BI30" s="166" t="s">
        <v>80</v>
      </c>
      <c r="BJ30" s="166"/>
      <c r="BK30" s="166"/>
      <c r="BL30" s="166" t="s">
        <v>107</v>
      </c>
      <c r="BM30" s="166"/>
      <c r="BN30" s="166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0"/>
      <c r="DI30" s="150"/>
      <c r="DJ30" s="150"/>
    </row>
    <row r="31" spans="1:117" ht="6" customHeight="1"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S31" s="83"/>
      <c r="BT31" s="83"/>
      <c r="BU31" s="83"/>
      <c r="BV31" s="83"/>
      <c r="BW31" s="83"/>
      <c r="BX31" s="83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</row>
    <row r="32" spans="1:117" ht="17.25" customHeight="1">
      <c r="A32" s="193" t="s">
        <v>20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61"/>
      <c r="V32" s="166" t="s">
        <v>88</v>
      </c>
      <c r="W32" s="166"/>
      <c r="X32" s="166"/>
      <c r="Y32" s="166" t="s">
        <v>88</v>
      </c>
      <c r="Z32" s="166"/>
      <c r="AA32" s="166"/>
      <c r="AB32" s="166" t="s">
        <v>79</v>
      </c>
      <c r="AC32" s="166"/>
      <c r="AD32" s="166"/>
      <c r="AE32" s="166" t="s">
        <v>61</v>
      </c>
      <c r="AF32" s="166"/>
      <c r="AG32" s="166"/>
      <c r="AH32" s="166" t="s">
        <v>58</v>
      </c>
      <c r="AI32" s="166"/>
      <c r="AJ32" s="166"/>
      <c r="AK32" s="166" t="s">
        <v>57</v>
      </c>
      <c r="AL32" s="166"/>
      <c r="AM32" s="166"/>
      <c r="AN32" s="166" t="s">
        <v>58</v>
      </c>
      <c r="AO32" s="166"/>
      <c r="AP32" s="166"/>
      <c r="AQ32" s="166" t="s">
        <v>59</v>
      </c>
      <c r="AR32" s="166"/>
      <c r="AS32" s="166"/>
      <c r="AT32" s="166" t="s">
        <v>60</v>
      </c>
      <c r="AU32" s="166"/>
      <c r="AV32" s="166"/>
      <c r="AW32" s="166" t="s">
        <v>61</v>
      </c>
      <c r="AX32" s="166"/>
      <c r="AY32" s="166"/>
      <c r="AZ32" s="166" t="s">
        <v>79</v>
      </c>
      <c r="BA32" s="166"/>
      <c r="BB32" s="166"/>
      <c r="BC32" s="166" t="s">
        <v>151</v>
      </c>
      <c r="BD32" s="166"/>
      <c r="BE32" s="166"/>
      <c r="BF32" s="166" t="s">
        <v>151</v>
      </c>
      <c r="BG32" s="166"/>
      <c r="BH32" s="166"/>
      <c r="BI32" s="166" t="s">
        <v>151</v>
      </c>
      <c r="BJ32" s="166"/>
      <c r="BK32" s="166"/>
      <c r="BL32" s="166" t="s">
        <v>151</v>
      </c>
      <c r="BM32" s="166"/>
      <c r="BN32" s="166"/>
      <c r="BS32" s="83"/>
      <c r="BT32" s="83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</row>
    <row r="33" spans="1:117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61"/>
      <c r="U33" s="61"/>
      <c r="V33" s="61"/>
      <c r="W33" s="61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</row>
    <row r="34" spans="1:117" s="35" customFormat="1" ht="10.5" customHeight="1">
      <c r="N34" s="84" t="s">
        <v>21</v>
      </c>
      <c r="P34" s="190" t="s">
        <v>21</v>
      </c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2"/>
      <c r="AK34" s="78"/>
      <c r="AL34" s="78"/>
      <c r="AM34" s="119" t="s">
        <v>22</v>
      </c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</row>
    <row r="35" spans="1:117" s="35" customFormat="1" ht="12.75" customHeight="1">
      <c r="N35" s="84"/>
      <c r="P35" s="186" t="s">
        <v>156</v>
      </c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78"/>
      <c r="AL35" s="78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</row>
    <row r="36" spans="1:117" s="35" customFormat="1" ht="6" customHeight="1"/>
    <row r="37" spans="1:117" s="39" customFormat="1" ht="17.25" customHeight="1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 t="s">
        <v>90</v>
      </c>
      <c r="N37" s="84" t="s">
        <v>23</v>
      </c>
      <c r="P37" s="196" t="s">
        <v>157</v>
      </c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</row>
    <row r="38" spans="1:117" s="39" customFormat="1" ht="3" customHeight="1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</row>
    <row r="39" spans="1:117" s="39" customFormat="1" ht="17.25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 t="s">
        <v>24</v>
      </c>
      <c r="N39" s="84" t="s">
        <v>23</v>
      </c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</row>
    <row r="40" spans="1:117" s="39" customFormat="1" ht="3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</row>
    <row r="41" spans="1:117" s="39" customFormat="1" ht="17.25" customHeight="1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 t="s">
        <v>25</v>
      </c>
      <c r="N41" s="84" t="s">
        <v>24</v>
      </c>
      <c r="P41" s="196" t="s">
        <v>158</v>
      </c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</row>
    <row r="42" spans="1:117" s="39" customFormat="1" ht="3" customHeight="1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</row>
    <row r="43" spans="1:117" s="39" customFormat="1" ht="17.25" customHeight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 t="s">
        <v>27</v>
      </c>
      <c r="N43" s="84" t="s">
        <v>26</v>
      </c>
      <c r="P43" s="196" t="s">
        <v>152</v>
      </c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</row>
    <row r="44" spans="1:117" s="39" customFormat="1" ht="3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</row>
    <row r="45" spans="1:117" s="39" customFormat="1" ht="17.2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 t="s">
        <v>28</v>
      </c>
      <c r="N45" s="84" t="s">
        <v>28</v>
      </c>
      <c r="P45" s="166" t="s">
        <v>153</v>
      </c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C45" s="87" t="s">
        <v>29</v>
      </c>
      <c r="BE45" s="166" t="s">
        <v>154</v>
      </c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7" t="s">
        <v>30</v>
      </c>
      <c r="CR45" s="86"/>
      <c r="CS45" s="166" t="s">
        <v>151</v>
      </c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</row>
    <row r="47" spans="1:117" ht="20.25" customHeight="1">
      <c r="C47" s="219" t="s">
        <v>105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K47" s="163" t="s">
        <v>60</v>
      </c>
      <c r="AL47" s="163"/>
      <c r="AM47" s="163"/>
      <c r="AN47" s="163" t="s">
        <v>151</v>
      </c>
      <c r="AO47" s="163"/>
      <c r="AP47" s="163"/>
      <c r="AQ47" s="163" t="s">
        <v>151</v>
      </c>
      <c r="AR47" s="163"/>
      <c r="AS47" s="163"/>
      <c r="AT47" s="163" t="s">
        <v>151</v>
      </c>
      <c r="AU47" s="163"/>
      <c r="AV47" s="163"/>
      <c r="AW47" s="163" t="s">
        <v>151</v>
      </c>
      <c r="AX47" s="163"/>
      <c r="AY47" s="163"/>
      <c r="AZ47" s="163" t="s">
        <v>151</v>
      </c>
      <c r="BA47" s="163"/>
      <c r="BB47" s="163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90" t="s">
        <v>72</v>
      </c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33"/>
      <c r="CV47" s="33"/>
      <c r="CW47" s="33"/>
      <c r="CX47" s="163" t="s">
        <v>60</v>
      </c>
      <c r="CY47" s="163"/>
      <c r="CZ47" s="163"/>
      <c r="DA47" s="163" t="s">
        <v>151</v>
      </c>
      <c r="DB47" s="163"/>
      <c r="DC47" s="163"/>
      <c r="DD47" s="163" t="s">
        <v>151</v>
      </c>
      <c r="DE47" s="163"/>
      <c r="DF47" s="163"/>
      <c r="DG47" s="178" t="s">
        <v>39</v>
      </c>
      <c r="DH47" s="179"/>
      <c r="DI47" s="179"/>
      <c r="DJ47" s="179"/>
      <c r="DK47" s="179"/>
      <c r="DL47" s="179"/>
      <c r="DM47" s="179"/>
    </row>
    <row r="48" spans="1:117" ht="9" customHeight="1"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K48" s="138"/>
      <c r="AL48" s="138"/>
      <c r="AM48" s="138"/>
      <c r="AN48" s="138"/>
      <c r="AO48" s="138"/>
      <c r="AP48" s="138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89"/>
      <c r="CT48" s="89"/>
      <c r="CU48" s="92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1:117" ht="20.25" customHeight="1">
      <c r="C49" s="220" t="s">
        <v>120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K49" s="163" t="s">
        <v>151</v>
      </c>
      <c r="AL49" s="163"/>
      <c r="AM49" s="163"/>
      <c r="AN49" s="163" t="s">
        <v>151</v>
      </c>
      <c r="AO49" s="163"/>
      <c r="AP49" s="163"/>
      <c r="AQ49" s="163" t="s">
        <v>151</v>
      </c>
      <c r="AR49" s="163"/>
      <c r="AS49" s="163"/>
      <c r="AT49" s="163" t="s">
        <v>151</v>
      </c>
      <c r="AU49" s="163"/>
      <c r="AV49" s="163"/>
      <c r="AW49" s="163" t="s">
        <v>151</v>
      </c>
      <c r="AX49" s="163"/>
      <c r="AY49" s="163"/>
      <c r="AZ49" s="163" t="s">
        <v>151</v>
      </c>
      <c r="BA49" s="163"/>
      <c r="BB49" s="163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224" t="s">
        <v>67</v>
      </c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92"/>
      <c r="CV49" s="33"/>
      <c r="CW49" s="33"/>
      <c r="CX49" s="163" t="s">
        <v>151</v>
      </c>
      <c r="CY49" s="163"/>
      <c r="CZ49" s="163"/>
      <c r="DA49" s="163" t="s">
        <v>151</v>
      </c>
      <c r="DB49" s="163"/>
      <c r="DC49" s="163"/>
      <c r="DD49" s="163" t="s">
        <v>151</v>
      </c>
      <c r="DE49" s="163"/>
      <c r="DF49" s="163"/>
      <c r="DG49" s="222" t="s">
        <v>66</v>
      </c>
      <c r="DH49" s="223"/>
      <c r="DI49" s="223"/>
      <c r="DJ49" s="223"/>
      <c r="DK49" s="223"/>
      <c r="DL49" s="223"/>
      <c r="DM49" s="223"/>
    </row>
    <row r="50" spans="1:117" ht="9" customHeight="1">
      <c r="B50" s="93"/>
      <c r="C50" s="221" t="s">
        <v>106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92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1:117" ht="20.25" customHeight="1"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K51" s="163" t="s">
        <v>151</v>
      </c>
      <c r="AL51" s="163"/>
      <c r="AM51" s="163"/>
      <c r="AN51" s="163" t="s">
        <v>151</v>
      </c>
      <c r="AO51" s="163"/>
      <c r="AP51" s="163"/>
      <c r="AQ51" s="163" t="s">
        <v>151</v>
      </c>
      <c r="AR51" s="163"/>
      <c r="AS51" s="163"/>
      <c r="AT51" s="163" t="s">
        <v>151</v>
      </c>
      <c r="AU51" s="163"/>
      <c r="AV51" s="163"/>
      <c r="AW51" s="163" t="s">
        <v>151</v>
      </c>
      <c r="AX51" s="163"/>
      <c r="AY51" s="163"/>
      <c r="AZ51" s="163" t="s">
        <v>151</v>
      </c>
      <c r="BA51" s="163"/>
      <c r="BB51" s="16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92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9" customHeight="1"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K52" s="83"/>
      <c r="AL52" s="83"/>
      <c r="AM52" s="83"/>
      <c r="AN52" s="83"/>
      <c r="AO52" s="83"/>
      <c r="AP52" s="83"/>
      <c r="AQ52" s="83"/>
      <c r="AR52" s="83"/>
      <c r="AS52" s="91"/>
      <c r="AT52" s="91"/>
      <c r="AU52" s="91"/>
      <c r="AV52" s="91"/>
      <c r="AW52" s="93"/>
      <c r="AX52" s="93"/>
      <c r="AY52" s="93"/>
      <c r="AZ52" s="93"/>
      <c r="BA52" s="93"/>
      <c r="BB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92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3.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5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/>
      <c r="BC53" s="98"/>
      <c r="BD53" s="98"/>
      <c r="BE53" s="95"/>
      <c r="BF53" s="95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89"/>
      <c r="BZ53" s="89"/>
      <c r="CA53" s="89"/>
      <c r="CB53" s="89"/>
      <c r="CC53" s="89"/>
      <c r="CD53" s="89"/>
      <c r="CE53" s="89"/>
      <c r="CF53" s="89"/>
      <c r="CG53" s="34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97"/>
      <c r="CU53" s="95"/>
      <c r="CV53" s="95"/>
      <c r="CW53" s="95"/>
      <c r="CX53" s="95"/>
      <c r="CY53" s="95"/>
      <c r="CZ53" s="95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64" t="s">
        <v>31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5"/>
      <c r="BM54" s="164" t="s">
        <v>83</v>
      </c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</row>
    <row r="55" spans="1:117" s="35" customFormat="1" ht="10.5" customHeight="1">
      <c r="A55" s="172" t="s">
        <v>32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3"/>
      <c r="BM55" s="172" t="s">
        <v>33</v>
      </c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</row>
    <row r="56" spans="1:117" s="35" customFormat="1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10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183" t="s">
        <v>57</v>
      </c>
      <c r="P57" s="184"/>
      <c r="Q57" s="185"/>
      <c r="R57" s="75"/>
      <c r="S57" s="217" t="s">
        <v>121</v>
      </c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8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186"/>
      <c r="P58" s="187"/>
      <c r="Q58" s="188"/>
      <c r="R58" s="75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8"/>
      <c r="BM58" s="32"/>
      <c r="BO58" s="99" t="s">
        <v>64</v>
      </c>
      <c r="BP58" s="100"/>
      <c r="BQ58" s="100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 t="s">
        <v>13</v>
      </c>
      <c r="CO58" s="100"/>
      <c r="CP58" s="99"/>
      <c r="CQ58" s="99"/>
      <c r="CR58" s="100"/>
      <c r="CS58" s="99"/>
      <c r="CT58" s="177"/>
      <c r="CU58" s="177"/>
      <c r="CV58" s="177"/>
      <c r="CW58" s="177"/>
      <c r="CX58" s="177"/>
      <c r="CY58" s="177"/>
      <c r="CZ58" s="101"/>
      <c r="DA58" s="101"/>
      <c r="DB58" s="101"/>
      <c r="DC58" s="82"/>
      <c r="DD58" s="82"/>
      <c r="DE58" s="82"/>
      <c r="DK58" s="82"/>
      <c r="DL58" s="82"/>
      <c r="DM58" s="82"/>
    </row>
    <row r="59" spans="1:117" s="35" customFormat="1" ht="14.2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8"/>
      <c r="BM59" s="75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</row>
    <row r="60" spans="1:117" s="35" customFormat="1" ht="17.25" customHeight="1">
      <c r="A60" s="181" t="s">
        <v>159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02"/>
      <c r="BM60" s="89"/>
      <c r="BO60" s="189" t="s">
        <v>67</v>
      </c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77"/>
      <c r="CU60" s="177"/>
      <c r="CV60" s="177"/>
      <c r="CW60" s="177"/>
      <c r="CX60" s="177"/>
      <c r="CY60" s="177"/>
      <c r="CZ60" s="177"/>
      <c r="DA60" s="177"/>
      <c r="DB60" s="177"/>
      <c r="DC60" s="103" t="s">
        <v>76</v>
      </c>
      <c r="DD60" s="104"/>
      <c r="DE60" s="104"/>
      <c r="DF60" s="100"/>
      <c r="DG60" s="100"/>
      <c r="DH60" s="100"/>
      <c r="DI60" s="100"/>
      <c r="DJ60" s="100"/>
      <c r="DK60" s="104"/>
      <c r="DL60" s="34"/>
      <c r="DM60" s="34"/>
    </row>
    <row r="61" spans="1:117" s="35" customFormat="1" ht="11.1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02"/>
      <c r="BM61" s="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</row>
    <row r="62" spans="1:117" s="35" customFormat="1" ht="18.75" customHeight="1">
      <c r="A62" s="180" t="s">
        <v>122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02"/>
      <c r="BM62" s="89"/>
      <c r="BN62" s="89"/>
      <c r="CJ62" s="93"/>
      <c r="CK62" s="93"/>
      <c r="CL62" s="93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</row>
    <row r="63" spans="1:117" s="35" customFormat="1" ht="3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2"/>
      <c r="BM63" s="89"/>
      <c r="BN63" s="89"/>
      <c r="BO63" s="156" t="s">
        <v>84</v>
      </c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93"/>
      <c r="CK63" s="93"/>
      <c r="CL63" s="93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</row>
    <row r="64" spans="1:117" s="35" customFormat="1" ht="17.25" customHeight="1">
      <c r="A64" s="170" t="s">
        <v>34</v>
      </c>
      <c r="B64" s="170"/>
      <c r="C64" s="170"/>
      <c r="D64" s="170"/>
      <c r="E64" s="170"/>
      <c r="F64" s="170"/>
      <c r="G64" s="170"/>
      <c r="H64" s="171" t="s">
        <v>155</v>
      </c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82" t="s">
        <v>35</v>
      </c>
      <c r="V64" s="182"/>
      <c r="W64" s="182"/>
      <c r="X64" s="182"/>
      <c r="Y64" s="182"/>
      <c r="Z64" s="182"/>
      <c r="AA64" s="182"/>
      <c r="AB64" s="166" t="s">
        <v>57</v>
      </c>
      <c r="AC64" s="166"/>
      <c r="AD64" s="166"/>
      <c r="AE64" s="166" t="s">
        <v>58</v>
      </c>
      <c r="AF64" s="166"/>
      <c r="AG64" s="168"/>
      <c r="AH64" s="174" t="s">
        <v>17</v>
      </c>
      <c r="AI64" s="175"/>
      <c r="AJ64" s="176"/>
      <c r="AK64" s="167" t="s">
        <v>150</v>
      </c>
      <c r="AL64" s="166"/>
      <c r="AM64" s="166"/>
      <c r="AN64" s="166" t="s">
        <v>60</v>
      </c>
      <c r="AO64" s="166"/>
      <c r="AP64" s="168"/>
      <c r="AQ64" s="174" t="s">
        <v>17</v>
      </c>
      <c r="AR64" s="175"/>
      <c r="AS64" s="176"/>
      <c r="AT64" s="167" t="s">
        <v>58</v>
      </c>
      <c r="AU64" s="166"/>
      <c r="AV64" s="166"/>
      <c r="AW64" s="166" t="s">
        <v>150</v>
      </c>
      <c r="AX64" s="166"/>
      <c r="AY64" s="166"/>
      <c r="AZ64" s="166" t="s">
        <v>57</v>
      </c>
      <c r="BA64" s="166"/>
      <c r="BB64" s="166"/>
      <c r="BC64" s="166" t="s">
        <v>107</v>
      </c>
      <c r="BD64" s="166"/>
      <c r="BE64" s="166"/>
      <c r="BF64" s="75"/>
      <c r="BG64" s="75"/>
      <c r="BH64" s="75"/>
      <c r="BI64" s="75"/>
      <c r="BJ64" s="75"/>
      <c r="BK64" s="75"/>
      <c r="BL64" s="102"/>
      <c r="BM64" s="89"/>
      <c r="BN64" s="89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0"/>
      <c r="CK64" s="150"/>
      <c r="CL64" s="150"/>
      <c r="CM64" s="150"/>
      <c r="CN64" s="150"/>
      <c r="CO64" s="157"/>
      <c r="CP64" s="158" t="s">
        <v>17</v>
      </c>
      <c r="CQ64" s="159"/>
      <c r="CR64" s="160"/>
      <c r="CS64" s="161"/>
      <c r="CT64" s="150"/>
      <c r="CU64" s="150"/>
      <c r="CV64" s="150"/>
      <c r="CW64" s="150"/>
      <c r="CX64" s="157"/>
      <c r="CY64" s="158" t="s">
        <v>17</v>
      </c>
      <c r="CZ64" s="159"/>
      <c r="DA64" s="160"/>
      <c r="DB64" s="161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</row>
    <row r="65" spans="1:117" s="78" customFormat="1" ht="9.75" customHeight="1">
      <c r="A65" s="106"/>
      <c r="B65" s="106"/>
      <c r="C65" s="106"/>
      <c r="D65" s="106"/>
      <c r="E65" s="106"/>
      <c r="F65" s="106"/>
      <c r="G65" s="106"/>
      <c r="H65" s="215" t="s">
        <v>36</v>
      </c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7"/>
      <c r="BM65" s="88"/>
      <c r="BN65" s="88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59"/>
      <c r="CK65" s="59"/>
      <c r="CL65" s="59"/>
      <c r="CM65" s="59"/>
      <c r="CN65" s="59"/>
      <c r="CO65" s="59"/>
      <c r="CP65" s="108"/>
      <c r="CQ65" s="109"/>
      <c r="CR65" s="109"/>
      <c r="CS65" s="59"/>
      <c r="CT65" s="59"/>
      <c r="CU65" s="59"/>
      <c r="CV65" s="59"/>
      <c r="CW65" s="59"/>
      <c r="CX65" s="59"/>
      <c r="CY65" s="108"/>
      <c r="CZ65" s="109"/>
      <c r="DA65" s="10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</row>
    <row r="66" spans="1:117" s="35" customFormat="1" ht="16.5" customHeight="1">
      <c r="A66" s="169" t="s">
        <v>37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10"/>
      <c r="BM66" s="32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117" s="35" customFormat="1" ht="17.2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11"/>
      <c r="BM67" s="32"/>
      <c r="BO67" s="162" t="s">
        <v>99</v>
      </c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T67" s="162" t="s">
        <v>38</v>
      </c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</row>
    <row r="68" spans="1:117" s="35" customFormat="1" ht="6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102"/>
    </row>
    <row r="69" spans="1:117" s="35" customFormat="1" ht="3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117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4" customFormat="1" ht="10.5" customHeight="1">
      <c r="A71" s="216" t="s">
        <v>124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</row>
    <row r="72" spans="1:117" ht="3" customHeight="1"/>
  </sheetData>
  <mergeCells count="184">
    <mergeCell ref="AE32:AG32"/>
    <mergeCell ref="Y32:AA32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BX19:BZ19"/>
    <mergeCell ref="CY26:DA26"/>
    <mergeCell ref="P39:DM39"/>
    <mergeCell ref="Y30:AA30"/>
    <mergeCell ref="AB30:AD30"/>
    <mergeCell ref="V32:X32"/>
    <mergeCell ref="DB26:DD26"/>
    <mergeCell ref="DE26:DG26"/>
    <mergeCell ref="AH26:AJ26"/>
    <mergeCell ref="DH26:DJ26"/>
    <mergeCell ref="CM26:CO26"/>
    <mergeCell ref="CP26:CR26"/>
    <mergeCell ref="CS26:CU26"/>
    <mergeCell ref="CV26:CX26"/>
    <mergeCell ref="AT28:AV28"/>
    <mergeCell ref="A24:DM24"/>
    <mergeCell ref="V26:X26"/>
    <mergeCell ref="Y26:AA26"/>
    <mergeCell ref="AB26:AD26"/>
    <mergeCell ref="AH28:AJ28"/>
    <mergeCell ref="AK28:AM28"/>
    <mergeCell ref="AN28:AP28"/>
    <mergeCell ref="AE26:AG26"/>
    <mergeCell ref="AK26:AM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17:DM17"/>
    <mergeCell ref="Z19:AB19"/>
    <mergeCell ref="AC19:AE19"/>
    <mergeCell ref="AF19:AH19"/>
    <mergeCell ref="BU19:BW19"/>
    <mergeCell ref="DH19:DJ19"/>
    <mergeCell ref="A16:DM16"/>
    <mergeCell ref="AC12:AE12"/>
    <mergeCell ref="AF12:AH12"/>
    <mergeCell ref="AN26:AP26"/>
    <mergeCell ref="AQ28:AS28"/>
    <mergeCell ref="V28:X28"/>
    <mergeCell ref="Y28:AA28"/>
    <mergeCell ref="AB28:AD28"/>
    <mergeCell ref="AE28:AG28"/>
    <mergeCell ref="AE30:AG30"/>
    <mergeCell ref="V30:X30"/>
    <mergeCell ref="AH30:AJ30"/>
    <mergeCell ref="AK30:AM30"/>
    <mergeCell ref="AN30:AP30"/>
    <mergeCell ref="A15:DM15"/>
    <mergeCell ref="CA19:CC19"/>
    <mergeCell ref="CD19:CF19"/>
    <mergeCell ref="DB19:DD19"/>
    <mergeCell ref="DE19:DG19"/>
    <mergeCell ref="DD49:DF49"/>
    <mergeCell ref="P37:DM37"/>
    <mergeCell ref="P45:AJ45"/>
    <mergeCell ref="BE45:BY45"/>
    <mergeCell ref="CS45:DM45"/>
    <mergeCell ref="AW49:AY49"/>
    <mergeCell ref="AQ26:AS26"/>
    <mergeCell ref="AT26:AV26"/>
    <mergeCell ref="AW26:AY26"/>
    <mergeCell ref="AZ26:BB26"/>
    <mergeCell ref="DK19:DM19"/>
    <mergeCell ref="AT21:CM21"/>
    <mergeCell ref="BR19:BT19"/>
    <mergeCell ref="DJ21:DM21"/>
    <mergeCell ref="CU21:DH21"/>
    <mergeCell ref="BC26:BE26"/>
    <mergeCell ref="BI32:BK32"/>
    <mergeCell ref="AW32:AY32"/>
    <mergeCell ref="AZ32:BB32"/>
    <mergeCell ref="BF30:BH30"/>
    <mergeCell ref="AK47:AM47"/>
    <mergeCell ref="AN47:AP47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AB32:AD32"/>
    <mergeCell ref="AH32:AJ32"/>
    <mergeCell ref="AK32:AM32"/>
    <mergeCell ref="AN32:AP32"/>
    <mergeCell ref="AQ30:AS30"/>
    <mergeCell ref="AT30:AV30"/>
    <mergeCell ref="AW30:AY30"/>
    <mergeCell ref="AZ30:BB30"/>
    <mergeCell ref="BC30:BE30"/>
    <mergeCell ref="BI30:BK30"/>
    <mergeCell ref="BL30:BN30"/>
    <mergeCell ref="P41:DM41"/>
    <mergeCell ref="P43:DM43"/>
    <mergeCell ref="AE64:AG64"/>
    <mergeCell ref="CJ64:CL64"/>
    <mergeCell ref="CM64:CO64"/>
    <mergeCell ref="CW58:CY58"/>
    <mergeCell ref="O57:Q58"/>
    <mergeCell ref="CT58:CV58"/>
    <mergeCell ref="AQ64:AS64"/>
    <mergeCell ref="BO60:CS61"/>
    <mergeCell ref="CP64:CR64"/>
    <mergeCell ref="AT47:AV47"/>
    <mergeCell ref="AW47:AY47"/>
    <mergeCell ref="AZ47:BB47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DD47:DF47"/>
    <mergeCell ref="DG47:DM47"/>
    <mergeCell ref="A62:BK62"/>
    <mergeCell ref="DH64:DJ64"/>
    <mergeCell ref="DK64:DM64"/>
    <mergeCell ref="CT60:CV60"/>
    <mergeCell ref="A60:BK61"/>
    <mergeCell ref="DE64:DG64"/>
    <mergeCell ref="BC64:BE64"/>
    <mergeCell ref="U64:AA64"/>
    <mergeCell ref="AB64:AD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CX47:CZ47"/>
    <mergeCell ref="A66:BK66"/>
    <mergeCell ref="A64:G64"/>
    <mergeCell ref="H64:T64"/>
  </mergeCells>
  <phoneticPr fontId="24" type="noConversion"/>
  <pageMargins left="0.43307086614173229" right="0.19685039370078741" top="0.39370078740157483" bottom="0.19685039370078741" header="0.19685039370078741" footer="0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9"/>
  <sheetViews>
    <sheetView showGridLines="0" showRowColHeaders="0" zoomScale="115" zoomScaleNormal="115" workbookViewId="0">
      <selection activeCell="CK38" sqref="CK38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52" t="s">
        <v>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163" t="str">
        <f>стр.1_Титул!AC10</f>
        <v>2</v>
      </c>
      <c r="AD2" s="225"/>
      <c r="AE2" s="225"/>
      <c r="AF2" s="163" t="str">
        <f>стр.1_Титул!AF10</f>
        <v>6</v>
      </c>
      <c r="AG2" s="225"/>
      <c r="AH2" s="225"/>
      <c r="AI2" s="163" t="str">
        <f>стр.1_Титул!AI10</f>
        <v>2</v>
      </c>
      <c r="AJ2" s="225"/>
      <c r="AK2" s="225"/>
      <c r="AL2" s="163" t="str">
        <f>стр.1_Титул!AL10</f>
        <v>3</v>
      </c>
      <c r="AM2" s="225"/>
      <c r="AN2" s="225"/>
      <c r="AO2" s="163" t="str">
        <f>стр.1_Титул!AO10</f>
        <v>0</v>
      </c>
      <c r="AP2" s="225"/>
      <c r="AQ2" s="225"/>
      <c r="AR2" s="163" t="str">
        <f>стр.1_Титул!AR10</f>
        <v>1</v>
      </c>
      <c r="AS2" s="225"/>
      <c r="AT2" s="225"/>
      <c r="AU2" s="163" t="str">
        <f>стр.1_Титул!AU10</f>
        <v>2</v>
      </c>
      <c r="AV2" s="225"/>
      <c r="AW2" s="225"/>
      <c r="AX2" s="163" t="str">
        <f>стр.1_Титул!AX10</f>
        <v>2</v>
      </c>
      <c r="AY2" s="225"/>
      <c r="AZ2" s="225"/>
      <c r="BA2" s="163" t="str">
        <f>стр.1_Титул!BA10</f>
        <v>1</v>
      </c>
      <c r="BB2" s="225"/>
      <c r="BC2" s="225"/>
      <c r="BD2" s="163" t="str">
        <f>стр.1_Титул!BD10</f>
        <v>3</v>
      </c>
      <c r="BE2" s="225"/>
      <c r="BF2" s="225"/>
      <c r="CR2" s="34"/>
      <c r="CS2" s="8"/>
      <c r="CU2" s="35"/>
      <c r="CV2" s="36" t="s">
        <v>39</v>
      </c>
      <c r="CW2" s="37"/>
      <c r="CX2" s="225">
        <v>0</v>
      </c>
      <c r="CY2" s="225"/>
      <c r="CZ2" s="225"/>
      <c r="DA2" s="225">
        <v>0</v>
      </c>
      <c r="DB2" s="225"/>
      <c r="DC2" s="225"/>
      <c r="DD2" s="228">
        <v>2</v>
      </c>
      <c r="DE2" s="229"/>
      <c r="DF2" s="230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143"/>
      <c r="AD3" s="143"/>
      <c r="AE3" s="143"/>
      <c r="AF3" s="143"/>
      <c r="AG3" s="143"/>
      <c r="AH3" s="143"/>
      <c r="AI3" s="143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163" t="str">
        <f>стр.1_Титул!AC12</f>
        <v>2</v>
      </c>
      <c r="AD4" s="225"/>
      <c r="AE4" s="225"/>
      <c r="AF4" s="163" t="str">
        <f>стр.1_Титул!AF12</f>
        <v>6</v>
      </c>
      <c r="AG4" s="225"/>
      <c r="AH4" s="225"/>
      <c r="AI4" s="163" t="str">
        <f>стр.1_Титул!AI12</f>
        <v>2</v>
      </c>
      <c r="AJ4" s="225"/>
      <c r="AK4" s="225"/>
      <c r="AL4" s="163" t="str">
        <f>стр.1_Титул!AL12</f>
        <v>3</v>
      </c>
      <c r="AM4" s="225"/>
      <c r="AN4" s="225"/>
      <c r="AO4" s="163" t="str">
        <f>стр.1_Титул!AO12</f>
        <v>1</v>
      </c>
      <c r="AP4" s="225"/>
      <c r="AQ4" s="225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</row>
    <row r="5" spans="1:110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>
      <c r="A6" s="227" t="s">
        <v>126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</row>
    <row r="7" spans="1:110">
      <c r="A7" s="227" t="s">
        <v>125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</row>
    <row r="8" spans="1:110">
      <c r="A8" s="227" t="s">
        <v>127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</row>
    <row r="9" spans="1:110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21" customFormat="1" ht="12"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W10" s="7"/>
      <c r="CX10" s="7"/>
      <c r="CY10" s="7"/>
      <c r="CZ10" s="7"/>
      <c r="DA10" s="7"/>
      <c r="DB10" s="7"/>
      <c r="DC10" s="7"/>
      <c r="DD10" s="7"/>
      <c r="DE10" s="7"/>
      <c r="DF10" s="123" t="s">
        <v>40</v>
      </c>
    </row>
    <row r="11" spans="1:110" ht="14.1" customHeight="1">
      <c r="A11" s="227" t="s">
        <v>100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</row>
    <row r="12" spans="1:110" s="124" customFormat="1" ht="12"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D12" s="123"/>
      <c r="DE12" s="123"/>
      <c r="DF12" s="125" t="s">
        <v>56</v>
      </c>
    </row>
    <row r="13" spans="1:110" s="5" customFormat="1" ht="24" customHeight="1">
      <c r="A13" s="263" t="s">
        <v>41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5"/>
      <c r="AV13" s="254" t="s">
        <v>73</v>
      </c>
      <c r="AW13" s="255"/>
      <c r="AX13" s="255"/>
      <c r="AY13" s="255"/>
      <c r="AZ13" s="255"/>
      <c r="BA13" s="255"/>
      <c r="BB13" s="255"/>
      <c r="BC13" s="254" t="s">
        <v>48</v>
      </c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6"/>
      <c r="BQ13" s="254" t="s">
        <v>115</v>
      </c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6"/>
    </row>
    <row r="14" spans="1:110" s="5" customFormat="1" ht="24.75" customHeight="1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8"/>
      <c r="AV14" s="257"/>
      <c r="AW14" s="258"/>
      <c r="AX14" s="258"/>
      <c r="AY14" s="258"/>
      <c r="AZ14" s="258"/>
      <c r="BA14" s="258"/>
      <c r="BB14" s="258"/>
      <c r="BC14" s="257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9"/>
      <c r="BQ14" s="260" t="s">
        <v>49</v>
      </c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2"/>
      <c r="CE14" s="261" t="s">
        <v>50</v>
      </c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2"/>
      <c r="CS14" s="260" t="s">
        <v>51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2"/>
    </row>
    <row r="15" spans="1:110" s="4" customFormat="1" ht="12" customHeight="1">
      <c r="A15" s="242">
        <v>1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4"/>
      <c r="AV15" s="242">
        <v>2</v>
      </c>
      <c r="AW15" s="243"/>
      <c r="AX15" s="243"/>
      <c r="AY15" s="243"/>
      <c r="AZ15" s="243"/>
      <c r="BA15" s="243"/>
      <c r="BB15" s="243"/>
      <c r="BC15" s="242">
        <v>3</v>
      </c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4"/>
      <c r="BQ15" s="242">
        <v>4</v>
      </c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4"/>
      <c r="CE15" s="246">
        <v>5</v>
      </c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8"/>
      <c r="CS15" s="246">
        <v>6</v>
      </c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8"/>
    </row>
    <row r="16" spans="1:110" s="26" customFormat="1" ht="37.5" customHeight="1">
      <c r="A16" s="234" t="s">
        <v>108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6"/>
      <c r="AV16" s="226" t="s">
        <v>57</v>
      </c>
      <c r="AW16" s="226"/>
      <c r="AX16" s="226"/>
      <c r="AY16" s="226"/>
      <c r="AZ16" s="226"/>
      <c r="BA16" s="226"/>
      <c r="BB16" s="226"/>
      <c r="BC16" s="245">
        <f>BQ16+CE16+CS16</f>
        <v>259684.21</v>
      </c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9">
        <v>82157.84</v>
      </c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1"/>
      <c r="CE16" s="249">
        <v>98548.12</v>
      </c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1"/>
      <c r="CS16" s="249">
        <v>78978.25</v>
      </c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1"/>
    </row>
    <row r="17" spans="1:110" s="120" customFormat="1" ht="37.5" customHeight="1">
      <c r="A17" s="234" t="s">
        <v>143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6"/>
      <c r="AV17" s="226" t="s">
        <v>58</v>
      </c>
      <c r="AW17" s="226"/>
      <c r="AX17" s="226"/>
      <c r="AY17" s="226"/>
      <c r="AZ17" s="226"/>
      <c r="BA17" s="226"/>
      <c r="BB17" s="226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</row>
    <row r="18" spans="1:110" s="120" customFormat="1" ht="27" customHeight="1">
      <c r="A18" s="234" t="s">
        <v>128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6"/>
      <c r="AV18" s="226" t="s">
        <v>59</v>
      </c>
      <c r="AW18" s="226"/>
      <c r="AX18" s="226"/>
      <c r="AY18" s="226"/>
      <c r="AZ18" s="226"/>
      <c r="BA18" s="226"/>
      <c r="BB18" s="226"/>
      <c r="BC18" s="245">
        <f>BQ18+CE18+CS18</f>
        <v>259684.21</v>
      </c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>
        <f>BQ16</f>
        <v>82157.84</v>
      </c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>
        <f t="shared" ref="CE18" si="0">CE16</f>
        <v>98548.12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>
        <f t="shared" ref="CS18" si="1">CS16</f>
        <v>78978.25</v>
      </c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</row>
    <row r="19" spans="1:110" s="120" customFormat="1" ht="27" customHeight="1">
      <c r="A19" s="234" t="s">
        <v>109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6"/>
      <c r="AV19" s="226" t="s">
        <v>60</v>
      </c>
      <c r="AW19" s="226"/>
      <c r="AX19" s="226"/>
      <c r="AY19" s="226"/>
      <c r="AZ19" s="226"/>
      <c r="BA19" s="226"/>
      <c r="BB19" s="226"/>
      <c r="BC19" s="240" t="s">
        <v>151</v>
      </c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 t="s">
        <v>151</v>
      </c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37" t="s">
        <v>151</v>
      </c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9"/>
      <c r="CS19" s="237" t="s">
        <v>151</v>
      </c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9"/>
    </row>
    <row r="20" spans="1:110" s="120" customFormat="1" ht="27" customHeight="1">
      <c r="A20" s="234" t="s">
        <v>110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6"/>
      <c r="AV20" s="226" t="s">
        <v>61</v>
      </c>
      <c r="AW20" s="226"/>
      <c r="AX20" s="226"/>
      <c r="AY20" s="226"/>
      <c r="AZ20" s="226"/>
      <c r="BA20" s="226"/>
      <c r="BB20" s="226"/>
      <c r="BC20" s="237">
        <v>1.5</v>
      </c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70"/>
    </row>
    <row r="21" spans="1:110" s="120" customFormat="1" ht="18" customHeight="1">
      <c r="A21" s="234" t="s">
        <v>111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6"/>
      <c r="AV21" s="226" t="s">
        <v>79</v>
      </c>
      <c r="AW21" s="226"/>
      <c r="AX21" s="226"/>
      <c r="AY21" s="226"/>
      <c r="AZ21" s="226"/>
      <c r="BA21" s="226"/>
      <c r="BB21" s="226"/>
      <c r="BC21" s="271" t="s">
        <v>151</v>
      </c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70"/>
    </row>
    <row r="22" spans="1:110" s="120" customFormat="1" ht="18" customHeight="1">
      <c r="A22" s="234" t="s">
        <v>112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6"/>
      <c r="AV22" s="226" t="s">
        <v>80</v>
      </c>
      <c r="AW22" s="226"/>
      <c r="AX22" s="226"/>
      <c r="AY22" s="226"/>
      <c r="AZ22" s="226"/>
      <c r="BA22" s="226"/>
      <c r="BB22" s="226"/>
      <c r="BC22" s="271" t="s">
        <v>151</v>
      </c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70"/>
    </row>
    <row r="23" spans="1:110" s="120" customFormat="1" ht="18" customHeight="1">
      <c r="A23" s="234" t="s">
        <v>113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6"/>
      <c r="AV23" s="226" t="s">
        <v>88</v>
      </c>
      <c r="AW23" s="226"/>
      <c r="AX23" s="226"/>
      <c r="AY23" s="226"/>
      <c r="AZ23" s="226"/>
      <c r="BA23" s="226"/>
      <c r="BB23" s="226"/>
      <c r="BC23" s="272" t="s">
        <v>151</v>
      </c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4"/>
    </row>
    <row r="24" spans="1:110" s="120" customFormat="1" ht="37.5" customHeight="1">
      <c r="A24" s="234" t="s">
        <v>114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6"/>
      <c r="AV24" s="226" t="s">
        <v>107</v>
      </c>
      <c r="AW24" s="226"/>
      <c r="AX24" s="226"/>
      <c r="AY24" s="226"/>
      <c r="AZ24" s="226"/>
      <c r="BA24" s="226"/>
      <c r="BB24" s="226"/>
      <c r="BC24" s="237">
        <v>1.5</v>
      </c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9"/>
    </row>
    <row r="37" spans="1:110" s="4" customFormat="1" ht="12">
      <c r="A37" s="241" t="s">
        <v>62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</row>
    <row r="38" spans="1:110" s="25" customFormat="1" ht="12" customHeight="1">
      <c r="V38" s="232" t="s">
        <v>155</v>
      </c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BS38" s="233" t="s">
        <v>163</v>
      </c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</row>
    <row r="39" spans="1:110" s="48" customFormat="1" ht="10.5">
      <c r="V39" s="231" t="s">
        <v>38</v>
      </c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BS39" s="231" t="s">
        <v>63</v>
      </c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</row>
  </sheetData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8:CR18"/>
    <mergeCell ref="CE17:CR17"/>
    <mergeCell ref="A18:AU18"/>
    <mergeCell ref="AV18:BB18"/>
    <mergeCell ref="BC18:BP18"/>
    <mergeCell ref="BQ18:CD18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A13:AU14"/>
    <mergeCell ref="AV13:BB14"/>
    <mergeCell ref="AU2:AW2"/>
    <mergeCell ref="AC2:AE2"/>
    <mergeCell ref="AF2:AH2"/>
    <mergeCell ref="AI2:AK2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A15:AU15"/>
    <mergeCell ref="A16:AU16"/>
    <mergeCell ref="AV15:BB15"/>
    <mergeCell ref="CS17:DF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20:AU20"/>
    <mergeCell ref="A22:AU22"/>
    <mergeCell ref="A37:DF37"/>
    <mergeCell ref="CS19:DF19"/>
    <mergeCell ref="AV24:BB24"/>
    <mergeCell ref="BC19:BP19"/>
    <mergeCell ref="BC24:DF24"/>
    <mergeCell ref="A24:AU24"/>
    <mergeCell ref="AL2:AN2"/>
    <mergeCell ref="AV16:BB16"/>
    <mergeCell ref="A6:DF6"/>
    <mergeCell ref="A7:DF7"/>
    <mergeCell ref="A8:DF8"/>
    <mergeCell ref="A11:DF11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BC15:BP15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94" orientation="portrait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5"/>
  <sheetViews>
    <sheetView showGridLines="0" showRowColHeaders="0" topLeftCell="A7" zoomScale="85" zoomScaleNormal="85" workbookViewId="0">
      <selection activeCell="A44" sqref="A44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52" t="s">
        <v>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25" t="str">
        <f>IF(ISBLANK(стр.1_Титул!AC10),"",стр.1_Титул!AC10)</f>
        <v>2</v>
      </c>
      <c r="AD2" s="225"/>
      <c r="AE2" s="225"/>
      <c r="AF2" s="225" t="str">
        <f>IF(ISBLANK(стр.1_Титул!AF10),"",стр.1_Титул!AF10)</f>
        <v>6</v>
      </c>
      <c r="AG2" s="225"/>
      <c r="AH2" s="225"/>
      <c r="AI2" s="225" t="str">
        <f>IF(ISBLANK(стр.1_Титул!AI10),"",стр.1_Титул!AI10)</f>
        <v>2</v>
      </c>
      <c r="AJ2" s="225"/>
      <c r="AK2" s="225"/>
      <c r="AL2" s="225" t="str">
        <f>IF(ISBLANK(стр.1_Титул!AL10),"",стр.1_Титул!AL10)</f>
        <v>3</v>
      </c>
      <c r="AM2" s="225"/>
      <c r="AN2" s="225"/>
      <c r="AO2" s="225" t="str">
        <f>IF(ISBLANK(стр.1_Титул!AO10),"",стр.1_Титул!AO10)</f>
        <v>0</v>
      </c>
      <c r="AP2" s="225"/>
      <c r="AQ2" s="225"/>
      <c r="AR2" s="225" t="str">
        <f>IF(ISBLANK(стр.1_Титул!AR10),"",стр.1_Титул!AR10)</f>
        <v>1</v>
      </c>
      <c r="AS2" s="225"/>
      <c r="AT2" s="225"/>
      <c r="AU2" s="225" t="str">
        <f>IF(ISBLANK(стр.1_Титул!AU10),"",стр.1_Титул!AU10)</f>
        <v>2</v>
      </c>
      <c r="AV2" s="225"/>
      <c r="AW2" s="225"/>
      <c r="AX2" s="225" t="str">
        <f>IF(ISBLANK(стр.1_Титул!AX10),"",стр.1_Титул!AX10)</f>
        <v>2</v>
      </c>
      <c r="AY2" s="225"/>
      <c r="AZ2" s="225"/>
      <c r="BA2" s="225" t="str">
        <f>IF(ISBLANK(стр.1_Титул!BA10),"",стр.1_Титул!BA10)</f>
        <v>1</v>
      </c>
      <c r="BB2" s="225"/>
      <c r="BC2" s="225"/>
      <c r="BD2" s="225" t="str">
        <f>IF(ISBLANK(стр.1_Титул!BD10),"",стр.1_Титул!BD10)</f>
        <v>3</v>
      </c>
      <c r="BE2" s="225"/>
      <c r="BF2" s="225"/>
      <c r="CR2" s="34"/>
      <c r="CS2" s="8"/>
      <c r="CT2" s="35"/>
      <c r="CU2" s="35"/>
      <c r="CV2" s="36" t="s">
        <v>39</v>
      </c>
      <c r="CW2" s="37"/>
      <c r="CX2" s="225">
        <v>0</v>
      </c>
      <c r="CY2" s="225"/>
      <c r="CZ2" s="225"/>
      <c r="DA2" s="225">
        <v>0</v>
      </c>
      <c r="DB2" s="225"/>
      <c r="DC2" s="225"/>
      <c r="DD2" s="228">
        <v>3</v>
      </c>
      <c r="DE2" s="229"/>
      <c r="DF2" s="230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143"/>
      <c r="AD3" s="143"/>
      <c r="AE3" s="143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25" t="str">
        <f>IF(ISBLANK(стр.1_Титул!AC12),"",стр.1_Титул!AC12)</f>
        <v>2</v>
      </c>
      <c r="AD4" s="225"/>
      <c r="AE4" s="225"/>
      <c r="AF4" s="225" t="str">
        <f>IF(ISBLANK(стр.1_Титул!AF12),"",стр.1_Титул!AF12)</f>
        <v>6</v>
      </c>
      <c r="AG4" s="225"/>
      <c r="AH4" s="225"/>
      <c r="AI4" s="225" t="str">
        <f>IF(ISBLANK(стр.1_Титул!AI12),"",стр.1_Титул!AI12)</f>
        <v>2</v>
      </c>
      <c r="AJ4" s="225"/>
      <c r="AK4" s="225"/>
      <c r="AL4" s="225" t="str">
        <f>IF(ISBLANK(стр.1_Титул!AL12),"",стр.1_Титул!AL12)</f>
        <v>3</v>
      </c>
      <c r="AM4" s="225"/>
      <c r="AN4" s="225"/>
      <c r="AO4" s="225" t="str">
        <f>IF(ISBLANK(стр.1_Титул!AO12),"",стр.1_Титул!AO12)</f>
        <v>1</v>
      </c>
      <c r="AP4" s="225"/>
      <c r="AQ4" s="225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</row>
    <row r="5" spans="1:110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s="121" customFormat="1" ht="11.25" customHeight="1"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W6" s="7"/>
      <c r="CX6" s="7"/>
      <c r="CY6" s="7"/>
      <c r="CZ6" s="7"/>
      <c r="DA6" s="7"/>
      <c r="DB6" s="7"/>
      <c r="DC6" s="7"/>
      <c r="DD6" s="7"/>
      <c r="DE6" s="7"/>
      <c r="DF6" s="123" t="s">
        <v>47</v>
      </c>
    </row>
    <row r="7" spans="1:110" ht="12.75" customHeight="1">
      <c r="A7" s="227" t="s">
        <v>129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</row>
    <row r="8" spans="1:110" ht="12.75" customHeight="1">
      <c r="A8" s="227" t="s">
        <v>54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</row>
    <row r="9" spans="1:110" s="4" customFormat="1" ht="11.25" customHeight="1">
      <c r="BW9" s="121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DF9" s="125" t="s">
        <v>56</v>
      </c>
    </row>
    <row r="10" spans="1:110" s="4" customFormat="1" ht="24.75" customHeight="1">
      <c r="A10" s="332" t="s">
        <v>41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4"/>
      <c r="AJ10" s="332" t="s">
        <v>73</v>
      </c>
      <c r="AK10" s="333"/>
      <c r="AL10" s="333"/>
      <c r="AM10" s="333"/>
      <c r="AN10" s="333"/>
      <c r="AO10" s="333"/>
      <c r="AP10" s="334"/>
      <c r="AQ10" s="335" t="s">
        <v>42</v>
      </c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7"/>
      <c r="BC10" s="46"/>
      <c r="BD10" s="46"/>
      <c r="BE10" s="332" t="s">
        <v>41</v>
      </c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4"/>
      <c r="CN10" s="332" t="s">
        <v>73</v>
      </c>
      <c r="CO10" s="333"/>
      <c r="CP10" s="333"/>
      <c r="CQ10" s="333"/>
      <c r="CR10" s="333"/>
      <c r="CS10" s="333"/>
      <c r="CT10" s="334"/>
      <c r="CU10" s="335" t="s">
        <v>42</v>
      </c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7"/>
    </row>
    <row r="11" spans="1:110" s="4" customFormat="1" ht="11.1" customHeight="1">
      <c r="A11" s="299">
        <v>1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1"/>
      <c r="AJ11" s="300">
        <v>2</v>
      </c>
      <c r="AK11" s="300"/>
      <c r="AL11" s="300"/>
      <c r="AM11" s="300"/>
      <c r="AN11" s="300"/>
      <c r="AO11" s="300"/>
      <c r="AP11" s="301"/>
      <c r="AQ11" s="299">
        <v>3</v>
      </c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1"/>
      <c r="BE11" s="299">
        <v>1</v>
      </c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1"/>
      <c r="CN11" s="300">
        <v>2</v>
      </c>
      <c r="CO11" s="300"/>
      <c r="CP11" s="300"/>
      <c r="CQ11" s="300"/>
      <c r="CR11" s="300"/>
      <c r="CS11" s="300"/>
      <c r="CT11" s="301"/>
      <c r="CU11" s="299">
        <v>3</v>
      </c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1"/>
    </row>
    <row r="12" spans="1:110" s="6" customFormat="1" ht="24" customHeight="1">
      <c r="A12" s="55"/>
      <c r="B12" s="302" t="s">
        <v>130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275">
        <v>1</v>
      </c>
      <c r="AK12" s="276"/>
      <c r="AL12" s="276"/>
      <c r="AM12" s="276"/>
      <c r="AN12" s="276"/>
      <c r="AO12" s="276"/>
      <c r="AP12" s="277"/>
      <c r="AQ12" s="281" t="s">
        <v>151</v>
      </c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3"/>
      <c r="BE12" s="18"/>
      <c r="BF12" s="287" t="s">
        <v>43</v>
      </c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8"/>
      <c r="CN12" s="275">
        <v>12</v>
      </c>
      <c r="CO12" s="276"/>
      <c r="CP12" s="276"/>
      <c r="CQ12" s="276"/>
      <c r="CR12" s="276"/>
      <c r="CS12" s="276"/>
      <c r="CT12" s="277"/>
      <c r="CU12" s="281" t="s">
        <v>151</v>
      </c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3"/>
    </row>
    <row r="13" spans="1:110" s="6" customFormat="1" ht="12" customHeight="1">
      <c r="A13" s="135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293"/>
      <c r="AK13" s="294"/>
      <c r="AL13" s="294"/>
      <c r="AM13" s="294"/>
      <c r="AN13" s="294"/>
      <c r="AO13" s="294"/>
      <c r="AP13" s="295"/>
      <c r="AQ13" s="296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8"/>
      <c r="BE13" s="12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2"/>
      <c r="CN13" s="278"/>
      <c r="CO13" s="279"/>
      <c r="CP13" s="279"/>
      <c r="CQ13" s="279"/>
      <c r="CR13" s="279"/>
      <c r="CS13" s="279"/>
      <c r="CT13" s="280"/>
      <c r="CU13" s="284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6"/>
    </row>
    <row r="14" spans="1:110" s="6" customFormat="1" ht="12" customHeight="1">
      <c r="A14" s="12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293"/>
      <c r="AK14" s="294"/>
      <c r="AL14" s="294"/>
      <c r="AM14" s="294"/>
      <c r="AN14" s="294"/>
      <c r="AO14" s="294"/>
      <c r="AP14" s="295"/>
      <c r="AQ14" s="296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8"/>
      <c r="BE14" s="18"/>
      <c r="BF14" s="287" t="s">
        <v>44</v>
      </c>
      <c r="BG14" s="287"/>
      <c r="BH14" s="287"/>
      <c r="BI14" s="287"/>
      <c r="BJ14" s="287"/>
      <c r="BK14" s="288"/>
      <c r="BL14" s="57"/>
      <c r="BM14" s="308" t="s">
        <v>45</v>
      </c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9"/>
      <c r="CN14" s="299">
        <v>13</v>
      </c>
      <c r="CO14" s="300"/>
      <c r="CP14" s="300"/>
      <c r="CQ14" s="300"/>
      <c r="CR14" s="300"/>
      <c r="CS14" s="300"/>
      <c r="CT14" s="301"/>
      <c r="CU14" s="338" t="s">
        <v>151</v>
      </c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40"/>
    </row>
    <row r="15" spans="1:110" s="6" customFormat="1" ht="12">
      <c r="A15" s="12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293"/>
      <c r="AK15" s="294"/>
      <c r="AL15" s="294"/>
      <c r="AM15" s="294"/>
      <c r="AN15" s="294"/>
      <c r="AO15" s="294"/>
      <c r="AP15" s="295"/>
      <c r="AQ15" s="296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8"/>
      <c r="BE15" s="12"/>
      <c r="BF15" s="289"/>
      <c r="BG15" s="289"/>
      <c r="BH15" s="289"/>
      <c r="BI15" s="289"/>
      <c r="BJ15" s="289"/>
      <c r="BK15" s="290"/>
      <c r="BL15" s="58"/>
      <c r="BM15" s="302" t="s">
        <v>46</v>
      </c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3"/>
      <c r="CN15" s="275">
        <v>14</v>
      </c>
      <c r="CO15" s="276"/>
      <c r="CP15" s="276"/>
      <c r="CQ15" s="276"/>
      <c r="CR15" s="276"/>
      <c r="CS15" s="276"/>
      <c r="CT15" s="277"/>
      <c r="CU15" s="281" t="s">
        <v>151</v>
      </c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3"/>
    </row>
    <row r="16" spans="1:110" s="6" customFormat="1" ht="12">
      <c r="A16" s="10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278"/>
      <c r="AK16" s="279"/>
      <c r="AL16" s="279"/>
      <c r="AM16" s="279"/>
      <c r="AN16" s="279"/>
      <c r="AO16" s="279"/>
      <c r="AP16" s="280"/>
      <c r="AQ16" s="284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6"/>
      <c r="BE16" s="10"/>
      <c r="BF16" s="291"/>
      <c r="BG16" s="291"/>
      <c r="BH16" s="291"/>
      <c r="BI16" s="291"/>
      <c r="BJ16" s="291"/>
      <c r="BK16" s="292"/>
      <c r="BL16" s="129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7"/>
      <c r="CN16" s="278"/>
      <c r="CO16" s="279"/>
      <c r="CP16" s="279"/>
      <c r="CQ16" s="279"/>
      <c r="CR16" s="279"/>
      <c r="CS16" s="279"/>
      <c r="CT16" s="280"/>
      <c r="CU16" s="284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6"/>
    </row>
    <row r="17" spans="1:110" s="6" customFormat="1" ht="12">
      <c r="A17" s="18"/>
      <c r="B17" s="302" t="s">
        <v>144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3"/>
      <c r="AJ17" s="275" t="s">
        <v>145</v>
      </c>
      <c r="AK17" s="276"/>
      <c r="AL17" s="276"/>
      <c r="AM17" s="276"/>
      <c r="AN17" s="276"/>
      <c r="AO17" s="276"/>
      <c r="AP17" s="277"/>
      <c r="AQ17" s="281" t="s">
        <v>151</v>
      </c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3"/>
      <c r="BE17" s="18"/>
      <c r="BF17" s="287" t="s">
        <v>148</v>
      </c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8"/>
      <c r="CN17" s="275" t="s">
        <v>147</v>
      </c>
      <c r="CO17" s="276"/>
      <c r="CP17" s="276"/>
      <c r="CQ17" s="276"/>
      <c r="CR17" s="276"/>
      <c r="CS17" s="276"/>
      <c r="CT17" s="277"/>
      <c r="CU17" s="281" t="s">
        <v>151</v>
      </c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3"/>
    </row>
    <row r="18" spans="1:110" s="6" customFormat="1" ht="12">
      <c r="A18" s="12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5"/>
      <c r="AJ18" s="293"/>
      <c r="AK18" s="294"/>
      <c r="AL18" s="294"/>
      <c r="AM18" s="294"/>
      <c r="AN18" s="294"/>
      <c r="AO18" s="294"/>
      <c r="AP18" s="295"/>
      <c r="AQ18" s="296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8"/>
      <c r="BE18" s="12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90"/>
      <c r="CN18" s="293"/>
      <c r="CO18" s="294"/>
      <c r="CP18" s="294"/>
      <c r="CQ18" s="294"/>
      <c r="CR18" s="294"/>
      <c r="CS18" s="294"/>
      <c r="CT18" s="295"/>
      <c r="CU18" s="296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8"/>
    </row>
    <row r="19" spans="1:110" s="6" customFormat="1" ht="12">
      <c r="A19" s="12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5"/>
      <c r="AJ19" s="293"/>
      <c r="AK19" s="294"/>
      <c r="AL19" s="294"/>
      <c r="AM19" s="294"/>
      <c r="AN19" s="294"/>
      <c r="AO19" s="294"/>
      <c r="AP19" s="295"/>
      <c r="AQ19" s="296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8"/>
      <c r="BE19" s="12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90"/>
      <c r="CN19" s="293"/>
      <c r="CO19" s="294"/>
      <c r="CP19" s="294"/>
      <c r="CQ19" s="294"/>
      <c r="CR19" s="294"/>
      <c r="CS19" s="294"/>
      <c r="CT19" s="295"/>
      <c r="CU19" s="296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8"/>
    </row>
    <row r="20" spans="1:110" s="6" customFormat="1" ht="12">
      <c r="A20" s="10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7"/>
      <c r="AJ20" s="278"/>
      <c r="AK20" s="279"/>
      <c r="AL20" s="279"/>
      <c r="AM20" s="279"/>
      <c r="AN20" s="279"/>
      <c r="AO20" s="279"/>
      <c r="AP20" s="280"/>
      <c r="AQ20" s="284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6"/>
      <c r="BE20" s="10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2"/>
      <c r="CN20" s="278"/>
      <c r="CO20" s="279"/>
      <c r="CP20" s="279"/>
      <c r="CQ20" s="279"/>
      <c r="CR20" s="279"/>
      <c r="CS20" s="279"/>
      <c r="CT20" s="280"/>
      <c r="CU20" s="284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6"/>
    </row>
    <row r="21" spans="1:110" s="6" customFormat="1" ht="24.75" customHeight="1">
      <c r="A21" s="11"/>
      <c r="B21" s="324" t="s">
        <v>81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5"/>
      <c r="AJ21" s="275">
        <v>2</v>
      </c>
      <c r="AK21" s="276"/>
      <c r="AL21" s="276"/>
      <c r="AM21" s="276"/>
      <c r="AN21" s="276"/>
      <c r="AO21" s="276"/>
      <c r="AP21" s="277"/>
      <c r="AQ21" s="315">
        <f>AA23</f>
        <v>3895.2631499999998</v>
      </c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7"/>
      <c r="BE21" s="57"/>
      <c r="BF21" s="324" t="s">
        <v>139</v>
      </c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5"/>
      <c r="CN21" s="275">
        <v>15</v>
      </c>
      <c r="CO21" s="276"/>
      <c r="CP21" s="276"/>
      <c r="CQ21" s="276"/>
      <c r="CR21" s="276"/>
      <c r="CS21" s="276"/>
      <c r="CT21" s="277"/>
      <c r="CU21" s="281" t="s">
        <v>151</v>
      </c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3"/>
    </row>
    <row r="22" spans="1:110" s="6" customFormat="1" ht="12">
      <c r="A22" s="11"/>
      <c r="B22" s="308" t="s">
        <v>68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9"/>
      <c r="AA22" s="326">
        <f>AA23</f>
        <v>3895.2631499999998</v>
      </c>
      <c r="AB22" s="327"/>
      <c r="AC22" s="327"/>
      <c r="AD22" s="327"/>
      <c r="AE22" s="327"/>
      <c r="AF22" s="327"/>
      <c r="AG22" s="327"/>
      <c r="AH22" s="327"/>
      <c r="AI22" s="328"/>
      <c r="AJ22" s="293"/>
      <c r="AK22" s="294"/>
      <c r="AL22" s="294"/>
      <c r="AM22" s="294"/>
      <c r="AN22" s="294"/>
      <c r="AO22" s="294"/>
      <c r="AP22" s="295"/>
      <c r="AQ22" s="318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20"/>
      <c r="BE22" s="18"/>
      <c r="BF22" s="349" t="s">
        <v>68</v>
      </c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50"/>
      <c r="CE22" s="341" t="s">
        <v>151</v>
      </c>
      <c r="CF22" s="342"/>
      <c r="CG22" s="342"/>
      <c r="CH22" s="342"/>
      <c r="CI22" s="342"/>
      <c r="CJ22" s="342"/>
      <c r="CK22" s="342"/>
      <c r="CL22" s="342"/>
      <c r="CM22" s="343"/>
      <c r="CN22" s="293"/>
      <c r="CO22" s="294"/>
      <c r="CP22" s="294"/>
      <c r="CQ22" s="294"/>
      <c r="CR22" s="294"/>
      <c r="CS22" s="294"/>
      <c r="CT22" s="295"/>
      <c r="CU22" s="296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8"/>
    </row>
    <row r="23" spans="1:110" s="6" customFormat="1" ht="24.75" customHeight="1">
      <c r="A23" s="12"/>
      <c r="B23" s="347" t="s">
        <v>70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8"/>
      <c r="AA23" s="329">
        <f>AA24+AA25+AA26</f>
        <v>3895.2631499999998</v>
      </c>
      <c r="AB23" s="330"/>
      <c r="AC23" s="330"/>
      <c r="AD23" s="330"/>
      <c r="AE23" s="330"/>
      <c r="AF23" s="330"/>
      <c r="AG23" s="330"/>
      <c r="AH23" s="330"/>
      <c r="AI23" s="331"/>
      <c r="AJ23" s="293"/>
      <c r="AK23" s="294"/>
      <c r="AL23" s="294"/>
      <c r="AM23" s="294"/>
      <c r="AN23" s="294"/>
      <c r="AO23" s="294"/>
      <c r="AP23" s="295"/>
      <c r="AQ23" s="318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20"/>
      <c r="BE23" s="11"/>
      <c r="BF23" s="351" t="s">
        <v>70</v>
      </c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2"/>
      <c r="CE23" s="344" t="s">
        <v>151</v>
      </c>
      <c r="CF23" s="345"/>
      <c r="CG23" s="345"/>
      <c r="CH23" s="345"/>
      <c r="CI23" s="345"/>
      <c r="CJ23" s="345"/>
      <c r="CK23" s="345"/>
      <c r="CL23" s="345"/>
      <c r="CM23" s="346"/>
      <c r="CN23" s="293"/>
      <c r="CO23" s="294"/>
      <c r="CP23" s="294"/>
      <c r="CQ23" s="294"/>
      <c r="CR23" s="294"/>
      <c r="CS23" s="294"/>
      <c r="CT23" s="295"/>
      <c r="CU23" s="296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8"/>
    </row>
    <row r="24" spans="1:110" s="6" customFormat="1" ht="12">
      <c r="A24" s="11"/>
      <c r="B24" s="310" t="s">
        <v>49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1"/>
      <c r="AA24" s="329">
        <f>стр.2_таб.1!BQ18/100*1.5</f>
        <v>1232.3676</v>
      </c>
      <c r="AB24" s="330"/>
      <c r="AC24" s="330"/>
      <c r="AD24" s="330"/>
      <c r="AE24" s="330"/>
      <c r="AF24" s="330"/>
      <c r="AG24" s="330"/>
      <c r="AH24" s="330"/>
      <c r="AI24" s="331"/>
      <c r="AJ24" s="293"/>
      <c r="AK24" s="294"/>
      <c r="AL24" s="294"/>
      <c r="AM24" s="294"/>
      <c r="AN24" s="294"/>
      <c r="AO24" s="294"/>
      <c r="AP24" s="295"/>
      <c r="AQ24" s="318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20"/>
      <c r="BE24" s="11"/>
      <c r="BF24" s="310" t="s">
        <v>49</v>
      </c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1"/>
      <c r="CE24" s="312" t="s">
        <v>151</v>
      </c>
      <c r="CF24" s="313"/>
      <c r="CG24" s="313"/>
      <c r="CH24" s="313"/>
      <c r="CI24" s="313"/>
      <c r="CJ24" s="313"/>
      <c r="CK24" s="313"/>
      <c r="CL24" s="313"/>
      <c r="CM24" s="314"/>
      <c r="CN24" s="293"/>
      <c r="CO24" s="294"/>
      <c r="CP24" s="294"/>
      <c r="CQ24" s="294"/>
      <c r="CR24" s="294"/>
      <c r="CS24" s="294"/>
      <c r="CT24" s="295"/>
      <c r="CU24" s="296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8"/>
    </row>
    <row r="25" spans="1:110" s="6" customFormat="1" ht="12">
      <c r="A25" s="11"/>
      <c r="B25" s="310" t="s">
        <v>50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1"/>
      <c r="AA25" s="329">
        <f>стр.2_таб.1!CE16/100*1.5</f>
        <v>1478.2217999999998</v>
      </c>
      <c r="AB25" s="330"/>
      <c r="AC25" s="330"/>
      <c r="AD25" s="330"/>
      <c r="AE25" s="330"/>
      <c r="AF25" s="330"/>
      <c r="AG25" s="330"/>
      <c r="AH25" s="330"/>
      <c r="AI25" s="331"/>
      <c r="AJ25" s="293"/>
      <c r="AK25" s="294"/>
      <c r="AL25" s="294"/>
      <c r="AM25" s="294"/>
      <c r="AN25" s="294"/>
      <c r="AO25" s="294"/>
      <c r="AP25" s="295"/>
      <c r="AQ25" s="318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20"/>
      <c r="BE25" s="11"/>
      <c r="BF25" s="310" t="s">
        <v>50</v>
      </c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1"/>
      <c r="CE25" s="312" t="s">
        <v>151</v>
      </c>
      <c r="CF25" s="313"/>
      <c r="CG25" s="313"/>
      <c r="CH25" s="313"/>
      <c r="CI25" s="313"/>
      <c r="CJ25" s="313"/>
      <c r="CK25" s="313"/>
      <c r="CL25" s="313"/>
      <c r="CM25" s="314"/>
      <c r="CN25" s="293"/>
      <c r="CO25" s="294"/>
      <c r="CP25" s="294"/>
      <c r="CQ25" s="294"/>
      <c r="CR25" s="294"/>
      <c r="CS25" s="294"/>
      <c r="CT25" s="295"/>
      <c r="CU25" s="296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8"/>
    </row>
    <row r="26" spans="1:110" s="6" customFormat="1" ht="12">
      <c r="A26" s="10"/>
      <c r="B26" s="310" t="s">
        <v>51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1"/>
      <c r="AA26" s="329">
        <f>стр.2_таб.1!CS16/100*1.5</f>
        <v>1184.6737499999999</v>
      </c>
      <c r="AB26" s="330"/>
      <c r="AC26" s="330"/>
      <c r="AD26" s="330"/>
      <c r="AE26" s="330"/>
      <c r="AF26" s="330"/>
      <c r="AG26" s="330"/>
      <c r="AH26" s="330"/>
      <c r="AI26" s="331"/>
      <c r="AJ26" s="278"/>
      <c r="AK26" s="279"/>
      <c r="AL26" s="279"/>
      <c r="AM26" s="279"/>
      <c r="AN26" s="279"/>
      <c r="AO26" s="279"/>
      <c r="AP26" s="280"/>
      <c r="AQ26" s="321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3"/>
      <c r="BE26" s="11"/>
      <c r="BF26" s="310" t="s">
        <v>51</v>
      </c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1"/>
      <c r="CE26" s="312" t="s">
        <v>151</v>
      </c>
      <c r="CF26" s="313"/>
      <c r="CG26" s="313"/>
      <c r="CH26" s="313"/>
      <c r="CI26" s="313"/>
      <c r="CJ26" s="313"/>
      <c r="CK26" s="313"/>
      <c r="CL26" s="313"/>
      <c r="CM26" s="314"/>
      <c r="CN26" s="278"/>
      <c r="CO26" s="279"/>
      <c r="CP26" s="279"/>
      <c r="CQ26" s="279"/>
      <c r="CR26" s="279"/>
      <c r="CS26" s="279"/>
      <c r="CT26" s="280"/>
      <c r="CU26" s="284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6"/>
    </row>
    <row r="27" spans="1:110" s="6" customFormat="1" ht="24" customHeight="1">
      <c r="A27" s="54"/>
      <c r="B27" s="324" t="s">
        <v>103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56">
        <v>3</v>
      </c>
      <c r="AK27" s="356"/>
      <c r="AL27" s="356"/>
      <c r="AM27" s="356"/>
      <c r="AN27" s="356"/>
      <c r="AO27" s="356"/>
      <c r="AP27" s="356"/>
      <c r="AQ27" s="366" t="s">
        <v>151</v>
      </c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E27" s="11"/>
      <c r="BF27" s="351" t="s">
        <v>71</v>
      </c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2"/>
      <c r="CN27" s="275">
        <v>16</v>
      </c>
      <c r="CO27" s="276"/>
      <c r="CP27" s="276"/>
      <c r="CQ27" s="276"/>
      <c r="CR27" s="276"/>
      <c r="CS27" s="276"/>
      <c r="CT27" s="277"/>
      <c r="CU27" s="315">
        <f>CE28</f>
        <v>2710.5893999999998</v>
      </c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7"/>
    </row>
    <row r="28" spans="1:110" s="6" customFormat="1" ht="38.25" customHeight="1">
      <c r="A28" s="18"/>
      <c r="B28" s="324" t="s">
        <v>131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56">
        <v>4</v>
      </c>
      <c r="AK28" s="356"/>
      <c r="AL28" s="356"/>
      <c r="AM28" s="356"/>
      <c r="AN28" s="356"/>
      <c r="AO28" s="356"/>
      <c r="AP28" s="356"/>
      <c r="AQ28" s="366" t="s">
        <v>151</v>
      </c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E28" s="18"/>
      <c r="BF28" s="361" t="s">
        <v>68</v>
      </c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2">
        <f>CE29</f>
        <v>2710.5893999999998</v>
      </c>
      <c r="CF28" s="363"/>
      <c r="CG28" s="363"/>
      <c r="CH28" s="363"/>
      <c r="CI28" s="363"/>
      <c r="CJ28" s="363"/>
      <c r="CK28" s="363"/>
      <c r="CL28" s="363"/>
      <c r="CM28" s="364"/>
      <c r="CN28" s="293"/>
      <c r="CO28" s="294"/>
      <c r="CP28" s="294"/>
      <c r="CQ28" s="294"/>
      <c r="CR28" s="294"/>
      <c r="CS28" s="294"/>
      <c r="CT28" s="295"/>
      <c r="CU28" s="318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20"/>
    </row>
    <row r="29" spans="1:110" s="6" customFormat="1" ht="48" customHeight="1">
      <c r="A29" s="275"/>
      <c r="B29" s="302" t="s">
        <v>65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3"/>
      <c r="AJ29" s="275">
        <v>5</v>
      </c>
      <c r="AK29" s="276"/>
      <c r="AL29" s="276"/>
      <c r="AM29" s="276"/>
      <c r="AN29" s="276"/>
      <c r="AO29" s="276"/>
      <c r="AP29" s="277"/>
      <c r="AQ29" s="281" t="s">
        <v>151</v>
      </c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3"/>
      <c r="BE29" s="11"/>
      <c r="BF29" s="351" t="s">
        <v>132</v>
      </c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29">
        <f>SUM(CE30:CM31)</f>
        <v>2710.5893999999998</v>
      </c>
      <c r="CF29" s="330"/>
      <c r="CG29" s="330"/>
      <c r="CH29" s="330"/>
      <c r="CI29" s="330"/>
      <c r="CJ29" s="330"/>
      <c r="CK29" s="330"/>
      <c r="CL29" s="330"/>
      <c r="CM29" s="331"/>
      <c r="CN29" s="293"/>
      <c r="CO29" s="294"/>
      <c r="CP29" s="294"/>
      <c r="CQ29" s="294"/>
      <c r="CR29" s="294"/>
      <c r="CS29" s="294"/>
      <c r="CT29" s="295"/>
      <c r="CU29" s="318"/>
      <c r="CV29" s="319"/>
      <c r="CW29" s="319"/>
      <c r="CX29" s="319"/>
      <c r="CY29" s="319"/>
      <c r="CZ29" s="319"/>
      <c r="DA29" s="319"/>
      <c r="DB29" s="319"/>
      <c r="DC29" s="319"/>
      <c r="DD29" s="319"/>
      <c r="DE29" s="319"/>
      <c r="DF29" s="320"/>
    </row>
    <row r="30" spans="1:110" s="6" customFormat="1" ht="10.5" customHeight="1">
      <c r="A30" s="278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7"/>
      <c r="AJ30" s="278"/>
      <c r="AK30" s="279"/>
      <c r="AL30" s="279"/>
      <c r="AM30" s="279"/>
      <c r="AN30" s="279"/>
      <c r="AO30" s="279"/>
      <c r="AP30" s="280"/>
      <c r="AQ30" s="284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6"/>
      <c r="BE30" s="18"/>
      <c r="BF30" s="360" t="s">
        <v>161</v>
      </c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29">
        <f>AA24</f>
        <v>1232.3676</v>
      </c>
      <c r="CF30" s="330"/>
      <c r="CG30" s="330"/>
      <c r="CH30" s="330"/>
      <c r="CI30" s="330"/>
      <c r="CJ30" s="330"/>
      <c r="CK30" s="330"/>
      <c r="CL30" s="330"/>
      <c r="CM30" s="331"/>
      <c r="CN30" s="293"/>
      <c r="CO30" s="294"/>
      <c r="CP30" s="294"/>
      <c r="CQ30" s="294"/>
      <c r="CR30" s="294"/>
      <c r="CS30" s="294"/>
      <c r="CT30" s="295"/>
      <c r="CU30" s="318"/>
      <c r="CV30" s="319"/>
      <c r="CW30" s="319"/>
      <c r="CX30" s="319"/>
      <c r="CY30" s="319"/>
      <c r="CZ30" s="319"/>
      <c r="DA30" s="319"/>
      <c r="DB30" s="319"/>
      <c r="DC30" s="319"/>
      <c r="DD30" s="319"/>
      <c r="DE30" s="319"/>
      <c r="DF30" s="320"/>
    </row>
    <row r="31" spans="1:110" s="6" customFormat="1" ht="12.75" customHeight="1">
      <c r="A31" s="18"/>
      <c r="B31" s="367" t="s">
        <v>101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8"/>
      <c r="AJ31" s="275">
        <v>6</v>
      </c>
      <c r="AK31" s="276"/>
      <c r="AL31" s="276"/>
      <c r="AM31" s="276"/>
      <c r="AN31" s="276"/>
      <c r="AO31" s="276"/>
      <c r="AP31" s="277"/>
      <c r="AQ31" s="281" t="s">
        <v>151</v>
      </c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3"/>
      <c r="BE31" s="62"/>
      <c r="BF31" s="360" t="s">
        <v>162</v>
      </c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29">
        <f>AA25</f>
        <v>1478.2217999999998</v>
      </c>
      <c r="CF31" s="330"/>
      <c r="CG31" s="330"/>
      <c r="CH31" s="330"/>
      <c r="CI31" s="330"/>
      <c r="CJ31" s="330"/>
      <c r="CK31" s="330"/>
      <c r="CL31" s="330"/>
      <c r="CM31" s="331"/>
      <c r="CN31" s="293"/>
      <c r="CO31" s="294"/>
      <c r="CP31" s="294"/>
      <c r="CQ31" s="294"/>
      <c r="CR31" s="294"/>
      <c r="CS31" s="294"/>
      <c r="CT31" s="295"/>
      <c r="CU31" s="318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20"/>
    </row>
    <row r="32" spans="1:110" s="6" customFormat="1" ht="24.75" customHeight="1">
      <c r="A32" s="10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70"/>
      <c r="AJ32" s="278"/>
      <c r="AK32" s="279"/>
      <c r="AL32" s="279"/>
      <c r="AM32" s="279"/>
      <c r="AN32" s="279"/>
      <c r="AO32" s="279"/>
      <c r="AP32" s="280"/>
      <c r="AQ32" s="284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6"/>
      <c r="BE32" s="18"/>
      <c r="BF32" s="351" t="s">
        <v>69</v>
      </c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2"/>
      <c r="CN32" s="357">
        <v>17</v>
      </c>
      <c r="CO32" s="358"/>
      <c r="CP32" s="358"/>
      <c r="CQ32" s="358"/>
      <c r="CR32" s="358"/>
      <c r="CS32" s="358"/>
      <c r="CT32" s="359"/>
      <c r="CU32" s="338" t="s">
        <v>151</v>
      </c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40"/>
    </row>
    <row r="33" spans="1:110" s="6" customFormat="1" ht="38.25" customHeight="1">
      <c r="A33" s="18"/>
      <c r="B33" s="324" t="s">
        <v>82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57">
        <v>7</v>
      </c>
      <c r="AK33" s="358"/>
      <c r="AL33" s="358"/>
      <c r="AM33" s="358"/>
      <c r="AN33" s="358"/>
      <c r="AO33" s="358"/>
      <c r="AP33" s="359"/>
      <c r="AQ33" s="338" t="s">
        <v>151</v>
      </c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40"/>
      <c r="BE33" s="18"/>
      <c r="BF33" s="351" t="s">
        <v>149</v>
      </c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2"/>
      <c r="CN33" s="357">
        <v>18</v>
      </c>
      <c r="CO33" s="358"/>
      <c r="CP33" s="358"/>
      <c r="CQ33" s="358"/>
      <c r="CR33" s="358"/>
      <c r="CS33" s="358"/>
      <c r="CT33" s="359"/>
      <c r="CU33" s="353">
        <f>CU27</f>
        <v>2710.5893999999998</v>
      </c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5"/>
    </row>
    <row r="34" spans="1:110" s="6" customFormat="1" ht="38.25" customHeight="1">
      <c r="A34" s="11"/>
      <c r="B34" s="351" t="s">
        <v>146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5"/>
      <c r="AJ34" s="357">
        <v>8</v>
      </c>
      <c r="AK34" s="358"/>
      <c r="AL34" s="358"/>
      <c r="AM34" s="358"/>
      <c r="AN34" s="358"/>
      <c r="AO34" s="358"/>
      <c r="AP34" s="359"/>
      <c r="AQ34" s="353">
        <f>AQ21</f>
        <v>3895.2631499999998</v>
      </c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5"/>
      <c r="BE34" s="18"/>
      <c r="BF34" s="287" t="s">
        <v>133</v>
      </c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8"/>
      <c r="CN34" s="275">
        <v>19</v>
      </c>
      <c r="CO34" s="276"/>
      <c r="CP34" s="276"/>
      <c r="CQ34" s="276"/>
      <c r="CR34" s="276"/>
      <c r="CS34" s="276"/>
      <c r="CT34" s="277"/>
      <c r="CU34" s="281">
        <f>AQ34-CU33</f>
        <v>1184.6737499999999</v>
      </c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3"/>
    </row>
    <row r="35" spans="1:110" s="6" customFormat="1" ht="38.25" customHeight="1">
      <c r="A35" s="11"/>
      <c r="B35" s="351" t="s">
        <v>91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2"/>
      <c r="AJ35" s="357">
        <v>9</v>
      </c>
      <c r="AK35" s="358"/>
      <c r="AL35" s="358"/>
      <c r="AM35" s="358"/>
      <c r="AN35" s="358"/>
      <c r="AO35" s="358"/>
      <c r="AP35" s="359"/>
      <c r="AQ35" s="338" t="s">
        <v>151</v>
      </c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40"/>
      <c r="BE35" s="18"/>
      <c r="BF35" s="351" t="s">
        <v>87</v>
      </c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2"/>
      <c r="CN35" s="275">
        <v>20</v>
      </c>
      <c r="CO35" s="276"/>
      <c r="CP35" s="276"/>
      <c r="CQ35" s="276"/>
      <c r="CR35" s="276"/>
      <c r="CS35" s="276"/>
      <c r="CT35" s="277"/>
      <c r="CU35" s="281" t="s">
        <v>151</v>
      </c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3"/>
    </row>
    <row r="36" spans="1:110" s="6" customFormat="1" ht="24" customHeight="1">
      <c r="A36" s="18"/>
      <c r="B36" s="287" t="s">
        <v>44</v>
      </c>
      <c r="C36" s="287"/>
      <c r="D36" s="287"/>
      <c r="E36" s="287"/>
      <c r="F36" s="287"/>
      <c r="G36" s="288"/>
      <c r="H36" s="56"/>
      <c r="I36" s="361" t="s">
        <v>45</v>
      </c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5"/>
      <c r="AJ36" s="357">
        <v>10</v>
      </c>
      <c r="AK36" s="358"/>
      <c r="AL36" s="358"/>
      <c r="AM36" s="358"/>
      <c r="AN36" s="358"/>
      <c r="AO36" s="358"/>
      <c r="AP36" s="359"/>
      <c r="AQ36" s="338" t="s">
        <v>151</v>
      </c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40"/>
      <c r="BE36" s="130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M36" s="49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</row>
    <row r="37" spans="1:110" s="6" customFormat="1" ht="24" customHeight="1">
      <c r="A37" s="10"/>
      <c r="B37" s="291"/>
      <c r="C37" s="291"/>
      <c r="D37" s="291"/>
      <c r="E37" s="291"/>
      <c r="F37" s="291"/>
      <c r="G37" s="292"/>
      <c r="H37" s="27"/>
      <c r="I37" s="324" t="s">
        <v>92</v>
      </c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5"/>
      <c r="AJ37" s="357">
        <v>11</v>
      </c>
      <c r="AK37" s="358"/>
      <c r="AL37" s="358"/>
      <c r="AM37" s="358"/>
      <c r="AN37" s="358"/>
      <c r="AO37" s="358"/>
      <c r="AP37" s="359"/>
      <c r="AQ37" s="338" t="s">
        <v>151</v>
      </c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4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</row>
    <row r="38" spans="1:110" s="128" customFormat="1" ht="10.5" customHeight="1">
      <c r="A38" s="126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</row>
    <row r="39" spans="1:110" s="128" customFormat="1" ht="10.5" customHeight="1"/>
    <row r="40" spans="1:110" s="128" customFormat="1" ht="10.5" customHeight="1"/>
    <row r="41" spans="1:110" s="120" customFormat="1" ht="11.25"/>
    <row r="42" spans="1:110" s="6" customFormat="1" ht="12">
      <c r="A42" s="45"/>
      <c r="B42" s="44"/>
      <c r="C42" s="44"/>
      <c r="D42" s="44"/>
      <c r="E42" s="44"/>
      <c r="F42" s="44"/>
      <c r="G42" s="44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  <c r="AM42" s="42"/>
      <c r="AN42" s="42"/>
      <c r="AO42" s="42"/>
      <c r="AP42" s="42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</row>
    <row r="43" spans="1:110" s="4" customFormat="1" ht="12">
      <c r="A43" s="241" t="s">
        <v>62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</row>
    <row r="44" spans="1:110" s="25" customFormat="1" ht="12" customHeight="1">
      <c r="V44" s="232" t="s">
        <v>155</v>
      </c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BS44" s="233" t="s">
        <v>163</v>
      </c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</row>
    <row r="45" spans="1:110" s="48" customFormat="1" ht="10.5">
      <c r="V45" s="231" t="s">
        <v>38</v>
      </c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BS45" s="231" t="s">
        <v>63</v>
      </c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</row>
  </sheetData>
  <mergeCells count="135">
    <mergeCell ref="AQ31:BB32"/>
    <mergeCell ref="B34:AI34"/>
    <mergeCell ref="AJ34:AP34"/>
    <mergeCell ref="AQ34:BB34"/>
    <mergeCell ref="BF33:CM33"/>
    <mergeCell ref="B31:AI32"/>
    <mergeCell ref="CE31:CM31"/>
    <mergeCell ref="CU34:DF34"/>
    <mergeCell ref="B36:G37"/>
    <mergeCell ref="CU35:DF35"/>
    <mergeCell ref="CN35:CT35"/>
    <mergeCell ref="AQ36:BB36"/>
    <mergeCell ref="I36:AI36"/>
    <mergeCell ref="AJ36:AP36"/>
    <mergeCell ref="B35:AI35"/>
    <mergeCell ref="AJ35:AP35"/>
    <mergeCell ref="AQ35:BB35"/>
    <mergeCell ref="BF35:CM35"/>
    <mergeCell ref="BF34:CM34"/>
    <mergeCell ref="CN34:CT34"/>
    <mergeCell ref="I37:AI37"/>
    <mergeCell ref="AJ37:AP37"/>
    <mergeCell ref="AQ37:BB37"/>
    <mergeCell ref="CU33:DF33"/>
    <mergeCell ref="BF32:CM32"/>
    <mergeCell ref="AJ28:AP28"/>
    <mergeCell ref="A2:AB2"/>
    <mergeCell ref="CN32:CT32"/>
    <mergeCell ref="CU32:DF32"/>
    <mergeCell ref="BF29:CD29"/>
    <mergeCell ref="CE29:CM29"/>
    <mergeCell ref="BF30:CD30"/>
    <mergeCell ref="B33:AI33"/>
    <mergeCell ref="B29:AI30"/>
    <mergeCell ref="AJ29:AP30"/>
    <mergeCell ref="CN33:CT33"/>
    <mergeCell ref="AJ33:AP33"/>
    <mergeCell ref="AQ33:BB33"/>
    <mergeCell ref="AJ31:AP32"/>
    <mergeCell ref="BF31:CD31"/>
    <mergeCell ref="B27:AI27"/>
    <mergeCell ref="BF27:CM27"/>
    <mergeCell ref="BF28:CD28"/>
    <mergeCell ref="CE28:CM28"/>
    <mergeCell ref="AA26:AI26"/>
    <mergeCell ref="AJ27:AP27"/>
    <mergeCell ref="B28:AI28"/>
    <mergeCell ref="V44:AM44"/>
    <mergeCell ref="BS44:CJ44"/>
    <mergeCell ref="V45:AM45"/>
    <mergeCell ref="BS45:CJ45"/>
    <mergeCell ref="A43:DF43"/>
    <mergeCell ref="CU27:DF31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1"/>
    <mergeCell ref="B24:Z24"/>
    <mergeCell ref="B22:Z22"/>
    <mergeCell ref="B23:Z23"/>
    <mergeCell ref="CU21:DF26"/>
    <mergeCell ref="BF26:CD26"/>
    <mergeCell ref="CE24:CM24"/>
    <mergeCell ref="BF22:CD22"/>
    <mergeCell ref="BF23:CD23"/>
    <mergeCell ref="BF24:CD24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E30:CM30"/>
    <mergeCell ref="AQ27:BB27"/>
    <mergeCell ref="AQ28:BB28"/>
    <mergeCell ref="AQ29:BB30"/>
    <mergeCell ref="CN12:CT13"/>
    <mergeCell ref="CU12:DF13"/>
    <mergeCell ref="BF17:CM20"/>
    <mergeCell ref="CN17:CT20"/>
    <mergeCell ref="CU17:DF20"/>
    <mergeCell ref="CN14:CT14"/>
    <mergeCell ref="CN15:CT16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scale="94" orientation="portrait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showGridLines="0" showRowColHeaders="0" tabSelected="1" zoomScaleSheetLayoutView="100" workbookViewId="0">
      <selection activeCell="Q61" sqref="Q61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25" t="str">
        <f>IF(ISBLANK(стр.1_Титул!AC10),"",стр.1_Титул!AC10)</f>
        <v>2</v>
      </c>
      <c r="AD2" s="225"/>
      <c r="AE2" s="225"/>
      <c r="AF2" s="225">
        <v>7</v>
      </c>
      <c r="AG2" s="225"/>
      <c r="AH2" s="225"/>
      <c r="AI2" s="225" t="str">
        <f>IF(ISBLANK(стр.1_Титул!AI10),"",стр.1_Титул!AI10)</f>
        <v>2</v>
      </c>
      <c r="AJ2" s="225"/>
      <c r="AK2" s="225"/>
      <c r="AL2" s="225" t="str">
        <f>IF(ISBLANK(стр.1_Титул!AL10),"",стр.1_Титул!AL10)</f>
        <v>3</v>
      </c>
      <c r="AM2" s="225"/>
      <c r="AN2" s="225"/>
      <c r="AO2" s="225" t="str">
        <f>IF(ISBLANK(стр.1_Титул!AO10),"",стр.1_Титул!AO10)</f>
        <v>0</v>
      </c>
      <c r="AP2" s="225"/>
      <c r="AQ2" s="225"/>
      <c r="AR2" s="225" t="str">
        <f>IF(ISBLANK(стр.1_Титул!AR10),"",стр.1_Титул!AR10)</f>
        <v>1</v>
      </c>
      <c r="AS2" s="225"/>
      <c r="AT2" s="225"/>
      <c r="AU2" s="225" t="str">
        <f>IF(ISBLANK(стр.1_Титул!AU10),"",стр.1_Титул!AU10)</f>
        <v>2</v>
      </c>
      <c r="AV2" s="225"/>
      <c r="AW2" s="225"/>
      <c r="AX2" s="225" t="str">
        <f>IF(ISBLANK(стр.1_Титул!AX10),"",стр.1_Титул!AX10)</f>
        <v>2</v>
      </c>
      <c r="AY2" s="225"/>
      <c r="AZ2" s="225"/>
      <c r="BA2" s="225" t="str">
        <f>IF(ISBLANK(стр.1_Титул!BA10),"",стр.1_Титул!BA10)</f>
        <v>1</v>
      </c>
      <c r="BB2" s="225"/>
      <c r="BC2" s="225"/>
      <c r="BD2" s="225" t="str">
        <f>IF(ISBLANK(стр.1_Титул!BD10),"",стр.1_Титул!BD10)</f>
        <v>3</v>
      </c>
      <c r="BE2" s="225"/>
      <c r="BF2" s="225"/>
      <c r="CR2" s="34"/>
      <c r="CS2" s="8"/>
      <c r="CT2" s="35"/>
      <c r="CU2" s="35"/>
      <c r="CV2" s="36" t="s">
        <v>39</v>
      </c>
      <c r="CW2" s="37"/>
      <c r="CX2" s="225">
        <v>0</v>
      </c>
      <c r="CY2" s="225"/>
      <c r="CZ2" s="225"/>
      <c r="DA2" s="225">
        <v>0</v>
      </c>
      <c r="DB2" s="225"/>
      <c r="DC2" s="225"/>
      <c r="DD2" s="228">
        <v>5</v>
      </c>
      <c r="DE2" s="229"/>
      <c r="DF2" s="230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143"/>
      <c r="AD3" s="143"/>
      <c r="AE3" s="143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25" t="str">
        <f>IF(ISBLANK(стр.1_Титул!AC12),"",стр.1_Титул!AC12)</f>
        <v>2</v>
      </c>
      <c r="AD4" s="225"/>
      <c r="AE4" s="225"/>
      <c r="AF4" s="225" t="str">
        <f>IF(ISBLANK(стр.1_Титул!AF12),"",стр.1_Титул!AF12)</f>
        <v>6</v>
      </c>
      <c r="AG4" s="225"/>
      <c r="AH4" s="225"/>
      <c r="AI4" s="225" t="str">
        <f>IF(ISBLANK(стр.1_Титул!AI12),"",стр.1_Титул!AI12)</f>
        <v>2</v>
      </c>
      <c r="AJ4" s="225"/>
      <c r="AK4" s="225"/>
      <c r="AL4" s="225" t="str">
        <f>IF(ISBLANK(стр.1_Титул!AL12),"",стр.1_Титул!AL12)</f>
        <v>3</v>
      </c>
      <c r="AM4" s="225"/>
      <c r="AN4" s="225"/>
      <c r="AO4" s="225" t="str">
        <f>IF(ISBLANK(стр.1_Титул!AO12),"",стр.1_Титул!AO12)</f>
        <v>1</v>
      </c>
      <c r="AP4" s="225"/>
      <c r="AQ4" s="225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</row>
    <row r="5" spans="1:110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2" customFormat="1" ht="1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1"/>
      <c r="CP6" s="123"/>
      <c r="CQ6" s="123"/>
      <c r="CR6" s="123"/>
      <c r="CS6" s="123"/>
      <c r="CT6" s="123"/>
      <c r="CU6" s="123"/>
      <c r="CV6" s="123"/>
      <c r="CW6" s="123"/>
      <c r="CX6" s="123"/>
      <c r="DF6" s="123" t="s">
        <v>55</v>
      </c>
    </row>
    <row r="7" spans="1:110" s="3" customFormat="1" ht="15" customHeight="1">
      <c r="A7" s="371" t="s">
        <v>2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  <c r="CD7" s="371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</row>
    <row r="8" spans="1:110" s="3" customFormat="1">
      <c r="A8" s="371" t="s">
        <v>134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</row>
    <row r="9" spans="1:110" s="3" customFormat="1">
      <c r="A9" s="371" t="s">
        <v>138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/>
      <c r="DC9" s="371"/>
      <c r="DD9" s="371"/>
      <c r="DE9" s="371"/>
      <c r="DF9" s="371"/>
    </row>
    <row r="10" spans="1:110" s="3" customFormat="1">
      <c r="A10" s="371" t="s">
        <v>135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</row>
    <row r="11" spans="1:110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4" customFormat="1" ht="54.75" customHeight="1">
      <c r="A12" s="372" t="s">
        <v>41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4"/>
      <c r="T12" s="372" t="s">
        <v>74</v>
      </c>
      <c r="U12" s="373"/>
      <c r="V12" s="373"/>
      <c r="W12" s="373"/>
      <c r="X12" s="373"/>
      <c r="Y12" s="373"/>
      <c r="Z12" s="374"/>
      <c r="AA12" s="372" t="s">
        <v>136</v>
      </c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4"/>
      <c r="AN12" s="332" t="s">
        <v>3</v>
      </c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4"/>
      <c r="BU12" s="372" t="s">
        <v>4</v>
      </c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4"/>
      <c r="CN12" s="372" t="s">
        <v>5</v>
      </c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4"/>
    </row>
    <row r="13" spans="1:110" s="134" customFormat="1" ht="54.75" customHeight="1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7"/>
      <c r="T13" s="375"/>
      <c r="U13" s="376"/>
      <c r="V13" s="376"/>
      <c r="W13" s="376"/>
      <c r="X13" s="376"/>
      <c r="Y13" s="376"/>
      <c r="Z13" s="377"/>
      <c r="AA13" s="375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7"/>
      <c r="AN13" s="372" t="s">
        <v>52</v>
      </c>
      <c r="AO13" s="373"/>
      <c r="AP13" s="373"/>
      <c r="AQ13" s="373"/>
      <c r="AR13" s="373"/>
      <c r="AS13" s="373"/>
      <c r="AT13" s="373"/>
      <c r="AU13" s="373"/>
      <c r="AV13" s="373"/>
      <c r="AW13" s="373"/>
      <c r="AX13" s="374"/>
      <c r="AY13" s="332" t="s">
        <v>89</v>
      </c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4"/>
      <c r="BU13" s="375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75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7"/>
    </row>
    <row r="14" spans="1:110" s="134" customFormat="1" ht="57.75" customHeight="1">
      <c r="A14" s="378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80"/>
      <c r="T14" s="378"/>
      <c r="U14" s="379"/>
      <c r="V14" s="379"/>
      <c r="W14" s="379"/>
      <c r="X14" s="379"/>
      <c r="Y14" s="379"/>
      <c r="Z14" s="380"/>
      <c r="AA14" s="378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80"/>
      <c r="AN14" s="378"/>
      <c r="AO14" s="379"/>
      <c r="AP14" s="379"/>
      <c r="AQ14" s="379"/>
      <c r="AR14" s="379"/>
      <c r="AS14" s="379"/>
      <c r="AT14" s="379"/>
      <c r="AU14" s="379"/>
      <c r="AV14" s="379"/>
      <c r="AW14" s="379"/>
      <c r="AX14" s="380"/>
      <c r="AY14" s="332" t="s">
        <v>85</v>
      </c>
      <c r="AZ14" s="333"/>
      <c r="BA14" s="333"/>
      <c r="BB14" s="333"/>
      <c r="BC14" s="333"/>
      <c r="BD14" s="333"/>
      <c r="BE14" s="333"/>
      <c r="BF14" s="333"/>
      <c r="BG14" s="333"/>
      <c r="BH14" s="333"/>
      <c r="BI14" s="334"/>
      <c r="BJ14" s="332" t="s">
        <v>86</v>
      </c>
      <c r="BK14" s="333"/>
      <c r="BL14" s="333"/>
      <c r="BM14" s="333"/>
      <c r="BN14" s="333"/>
      <c r="BO14" s="333"/>
      <c r="BP14" s="333"/>
      <c r="BQ14" s="333"/>
      <c r="BR14" s="333"/>
      <c r="BS14" s="333"/>
      <c r="BT14" s="334"/>
      <c r="BU14" s="378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78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80"/>
    </row>
    <row r="15" spans="1:110" s="4" customFormat="1" ht="12">
      <c r="A15" s="299">
        <v>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1"/>
      <c r="T15" s="299">
        <v>2</v>
      </c>
      <c r="U15" s="300"/>
      <c r="V15" s="300"/>
      <c r="W15" s="300"/>
      <c r="X15" s="300"/>
      <c r="Y15" s="300"/>
      <c r="Z15" s="301"/>
      <c r="AA15" s="299">
        <v>3</v>
      </c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1"/>
      <c r="AN15" s="299">
        <v>4</v>
      </c>
      <c r="AO15" s="300"/>
      <c r="AP15" s="300"/>
      <c r="AQ15" s="300"/>
      <c r="AR15" s="300"/>
      <c r="AS15" s="300"/>
      <c r="AT15" s="300"/>
      <c r="AU15" s="300"/>
      <c r="AV15" s="300"/>
      <c r="AW15" s="300"/>
      <c r="AX15" s="301"/>
      <c r="AY15" s="299">
        <v>5</v>
      </c>
      <c r="AZ15" s="300"/>
      <c r="BA15" s="300"/>
      <c r="BB15" s="300"/>
      <c r="BC15" s="300"/>
      <c r="BD15" s="300"/>
      <c r="BE15" s="300"/>
      <c r="BF15" s="300"/>
      <c r="BG15" s="300"/>
      <c r="BH15" s="300"/>
      <c r="BI15" s="301"/>
      <c r="BJ15" s="299">
        <v>6</v>
      </c>
      <c r="BK15" s="300"/>
      <c r="BL15" s="300"/>
      <c r="BM15" s="300"/>
      <c r="BN15" s="300"/>
      <c r="BO15" s="300"/>
      <c r="BP15" s="300"/>
      <c r="BQ15" s="300"/>
      <c r="BR15" s="300"/>
      <c r="BS15" s="300"/>
      <c r="BT15" s="301"/>
      <c r="BU15" s="299">
        <v>7</v>
      </c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1"/>
      <c r="CN15" s="299">
        <v>8</v>
      </c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1"/>
    </row>
    <row r="16" spans="1:110" s="6" customFormat="1" ht="75" customHeight="1">
      <c r="A16" s="387" t="s">
        <v>137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5"/>
      <c r="T16" s="388" t="s">
        <v>57</v>
      </c>
      <c r="U16" s="389"/>
      <c r="V16" s="389"/>
      <c r="W16" s="389"/>
      <c r="X16" s="389"/>
      <c r="Y16" s="389"/>
      <c r="Z16" s="390"/>
      <c r="AA16" s="381">
        <v>3</v>
      </c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3"/>
      <c r="AN16" s="381">
        <v>3</v>
      </c>
      <c r="AO16" s="382"/>
      <c r="AP16" s="382"/>
      <c r="AQ16" s="382"/>
      <c r="AR16" s="382"/>
      <c r="AS16" s="382"/>
      <c r="AT16" s="382"/>
      <c r="AU16" s="382"/>
      <c r="AV16" s="382"/>
      <c r="AW16" s="382"/>
      <c r="AX16" s="383"/>
      <c r="AY16" s="381" t="s">
        <v>151</v>
      </c>
      <c r="AZ16" s="382"/>
      <c r="BA16" s="382"/>
      <c r="BB16" s="382"/>
      <c r="BC16" s="382"/>
      <c r="BD16" s="382"/>
      <c r="BE16" s="382"/>
      <c r="BF16" s="382"/>
      <c r="BG16" s="382"/>
      <c r="BH16" s="382"/>
      <c r="BI16" s="383"/>
      <c r="BJ16" s="381" t="s">
        <v>151</v>
      </c>
      <c r="BK16" s="382"/>
      <c r="BL16" s="382"/>
      <c r="BM16" s="382"/>
      <c r="BN16" s="382"/>
      <c r="BO16" s="382"/>
      <c r="BP16" s="382"/>
      <c r="BQ16" s="382"/>
      <c r="BR16" s="382"/>
      <c r="BS16" s="382"/>
      <c r="BT16" s="383"/>
      <c r="BU16" s="384" t="s">
        <v>53</v>
      </c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6"/>
      <c r="CN16" s="384" t="s">
        <v>53</v>
      </c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6"/>
    </row>
    <row r="17" spans="1:110" s="6" customFormat="1" ht="74.25" customHeight="1">
      <c r="A17" s="387" t="s">
        <v>102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5"/>
      <c r="T17" s="388" t="s">
        <v>58</v>
      </c>
      <c r="U17" s="389"/>
      <c r="V17" s="389"/>
      <c r="W17" s="389"/>
      <c r="X17" s="389"/>
      <c r="Y17" s="389"/>
      <c r="Z17" s="390"/>
      <c r="AA17" s="384" t="s">
        <v>53</v>
      </c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6"/>
      <c r="AN17" s="384" t="s">
        <v>53</v>
      </c>
      <c r="AO17" s="385"/>
      <c r="AP17" s="385"/>
      <c r="AQ17" s="385"/>
      <c r="AR17" s="385"/>
      <c r="AS17" s="385"/>
      <c r="AT17" s="385"/>
      <c r="AU17" s="385"/>
      <c r="AV17" s="385"/>
      <c r="AW17" s="385"/>
      <c r="AX17" s="386"/>
      <c r="AY17" s="384" t="s">
        <v>53</v>
      </c>
      <c r="AZ17" s="385"/>
      <c r="BA17" s="385"/>
      <c r="BB17" s="385"/>
      <c r="BC17" s="385"/>
      <c r="BD17" s="385"/>
      <c r="BE17" s="385"/>
      <c r="BF17" s="385"/>
      <c r="BG17" s="385"/>
      <c r="BH17" s="385"/>
      <c r="BI17" s="386"/>
      <c r="BJ17" s="384" t="s">
        <v>53</v>
      </c>
      <c r="BK17" s="385"/>
      <c r="BL17" s="385"/>
      <c r="BM17" s="385"/>
      <c r="BN17" s="385"/>
      <c r="BO17" s="385"/>
      <c r="BP17" s="385"/>
      <c r="BQ17" s="385"/>
      <c r="BR17" s="385"/>
      <c r="BS17" s="385"/>
      <c r="BT17" s="386"/>
      <c r="BU17" s="381" t="s">
        <v>151</v>
      </c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3"/>
      <c r="CN17" s="381" t="s">
        <v>151</v>
      </c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3"/>
    </row>
    <row r="18" spans="1:110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52"/>
      <c r="AM27" s="52"/>
      <c r="AN27" s="52"/>
      <c r="AO27" s="52"/>
      <c r="AP27" s="52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110" s="4" customFormat="1" ht="12">
      <c r="A28" s="241" t="s">
        <v>62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</row>
    <row r="29" spans="1:110" s="25" customFormat="1" ht="12" customHeight="1">
      <c r="V29" s="232" t="s">
        <v>155</v>
      </c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BS29" s="233" t="s">
        <v>163</v>
      </c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</row>
    <row r="30" spans="1:110" s="48" customFormat="1" ht="10.5">
      <c r="V30" s="231" t="s">
        <v>38</v>
      </c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BS30" s="231" t="s">
        <v>63</v>
      </c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</row>
    <row r="32" spans="1:110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110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91" t="s">
        <v>0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</row>
    <row r="35" spans="1:110" ht="3" customHeight="1"/>
  </sheetData>
  <mergeCells count="63">
    <mergeCell ref="A34:DF34"/>
    <mergeCell ref="CN12:DF14"/>
    <mergeCell ref="AY13:BT13"/>
    <mergeCell ref="AY14:BI14"/>
    <mergeCell ref="CN16:DF16"/>
    <mergeCell ref="AA17:AM17"/>
    <mergeCell ref="AN17:AX17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I2:AK2"/>
    <mergeCell ref="AL2:AN2"/>
    <mergeCell ref="AL4:AN4"/>
    <mergeCell ref="A15:S15"/>
    <mergeCell ref="T12:Z14"/>
    <mergeCell ref="AO4:AQ4"/>
    <mergeCell ref="AR2:AT2"/>
    <mergeCell ref="AY16:BI16"/>
    <mergeCell ref="BJ16:BT16"/>
    <mergeCell ref="BJ15:BT15"/>
    <mergeCell ref="AY15:BI15"/>
    <mergeCell ref="BJ14:BT14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BU16:CM16"/>
    <mergeCell ref="BU15:CM15"/>
  </mergeCells>
  <phoneticPr fontId="24" type="noConversion"/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стр.1_Титул</vt:lpstr>
      <vt:lpstr>стр.2_таб.1</vt:lpstr>
      <vt:lpstr>стр.3_таб.2</vt:lpstr>
      <vt:lpstr>стр.5_таб.5</vt:lpstr>
      <vt:lpstr>стр.1_Титул!Область_печати</vt:lpstr>
      <vt:lpstr>стр.2_таб.1!Область_печати</vt:lpstr>
      <vt:lpstr>стр.5_таб.5!Область_печати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ANASTASIA</cp:lastModifiedBy>
  <cp:lastPrinted>2017-11-08T20:19:28Z</cp:lastPrinted>
  <dcterms:created xsi:type="dcterms:W3CDTF">1996-10-08T23:32:33Z</dcterms:created>
  <dcterms:modified xsi:type="dcterms:W3CDTF">2019-03-15T11:05:05Z</dcterms:modified>
</cp:coreProperties>
</file>