
<file path=[Content_Types].xml><?xml version="1.0" encoding="utf-8"?>
<Types xmlns="http://schemas.openxmlformats.org/package/2006/content-types">
  <Default Extension="bin" ContentType="application/vnd.openxmlformats-officedocument.spreadsheetml.customProperty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 firstSheet="1" activeTab="1"/>
  </bookViews>
  <sheets>
    <sheet name="Таблица с фатическими зарплатам" sheetId="1" r:id="rId1"/>
    <sheet name="Лист4" sheetId="4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4"/>
  <c r="I5"/>
  <c r="I19"/>
  <c r="I21"/>
  <c r="I22"/>
  <c r="I24"/>
  <c r="I26"/>
  <c r="I3"/>
  <c r="F26"/>
  <c r="E26"/>
  <c r="F19"/>
  <c r="H19"/>
  <c r="E19"/>
  <c r="E14"/>
  <c r="F9"/>
  <c r="H9"/>
  <c r="E9"/>
  <c r="F6"/>
  <c r="H6"/>
  <c r="E6"/>
  <c r="F3"/>
  <c r="H3"/>
  <c r="E3"/>
</calcChain>
</file>

<file path=xl/sharedStrings.xml><?xml version="1.0" encoding="utf-8"?>
<sst xmlns="http://schemas.openxmlformats.org/spreadsheetml/2006/main" count="69" uniqueCount="38">
  <si>
    <t>Должность</t>
  </si>
  <si>
    <t>Дворник</t>
  </si>
  <si>
    <t>Рабочий</t>
  </si>
  <si>
    <t>Уборщик производственных помещений</t>
  </si>
  <si>
    <t>Аппаратчик химводоочистки</t>
  </si>
  <si>
    <t>Слесарь по ремонту автомобилей</t>
  </si>
  <si>
    <t>Тракторист</t>
  </si>
  <si>
    <t>Аккумуляторщик</t>
  </si>
  <si>
    <t xml:space="preserve">Водитель автомобиля </t>
  </si>
  <si>
    <t>Автокрановщик</t>
  </si>
  <si>
    <t>Оператор котельной</t>
  </si>
  <si>
    <t>Оператор очистных сооружений</t>
  </si>
  <si>
    <t>Оператор штабелера</t>
  </si>
  <si>
    <t>Кладовщик</t>
  </si>
  <si>
    <t>Наладчик 2 разряда</t>
  </si>
  <si>
    <t>Оператор водоподготовки</t>
  </si>
  <si>
    <t>Учетчик</t>
  </si>
  <si>
    <t>Химик</t>
  </si>
  <si>
    <t>Бригадир</t>
  </si>
  <si>
    <t>Наладчик 6 разряда</t>
  </si>
  <si>
    <t>Наладчик по сервису</t>
  </si>
  <si>
    <t>Специалист по учету</t>
  </si>
  <si>
    <t>Старший кладовщик</t>
  </si>
  <si>
    <t>Старший химик</t>
  </si>
  <si>
    <t>Текущий ФОТ</t>
  </si>
  <si>
    <t>Грейд</t>
  </si>
  <si>
    <t>Водитель погрузчика</t>
  </si>
  <si>
    <t>Оператор линии  1 разряд</t>
  </si>
  <si>
    <t>Оператор линии  2 разряд</t>
  </si>
  <si>
    <t>Оператор линии  3 разряд</t>
  </si>
  <si>
    <t>Оператор линии  4 разряд</t>
  </si>
  <si>
    <t>Оператор линии  5 разряд</t>
  </si>
  <si>
    <t>Рынок</t>
  </si>
  <si>
    <t>Среднее</t>
  </si>
  <si>
    <t>Медиана</t>
  </si>
  <si>
    <t>Разнорабочий</t>
  </si>
  <si>
    <t>+15%</t>
  </si>
  <si>
    <t>Итоговый доход по должности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</si>
</sst>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horizontal="center"/>
    </xf>
    <xf numFmtId="0" fontId="0" fillId="0" borderId="18" xfId="0" applyBorder="1" applyAlignment="1">
      <alignment wrapText="1"/>
    </xf>
    <xf numFmtId="0" fontId="1" fillId="0" borderId="19" xfId="0" applyFont="1" applyBorder="1"/>
    <xf numFmtId="0" fontId="1" fillId="0" borderId="20" xfId="0" applyFont="1" applyBorder="1" applyAlignment="1">
      <alignment horizontal="center"/>
    </xf>
    <xf numFmtId="0" fontId="1" fillId="0" borderId="20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9" fontId="1" fillId="0" borderId="33" xfId="0" applyNumberFormat="1" applyFont="1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1" fillId="0" borderId="2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7" xfId="0" applyBorder="1" applyAlignment="1">
      <alignment horizontal="center"/>
    </xf>
    <xf numFmtId="49" fontId="1" fillId="0" borderId="2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Разбивка</a:t>
            </a:r>
            <a:r>
              <a:rPr lang="ru-RU" baseline="0"/>
              <a:t> зарплат по должностям внутри грейдов</a:t>
            </a:r>
            <a:endParaRPr lang="ru-RU"/>
          </a:p>
        </c:rich>
      </c:tx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5268053375231055E-2"/>
          <c:y val="7.195875105775712E-2"/>
          <c:w val="0.93284029805709201"/>
          <c:h val="0.90786655766389879"/>
        </c:manualLayout>
      </c:layout>
      <c:barChart>
        <c:barDir val="col"/>
        <c:grouping val="stacked"/>
        <c:ser>
          <c:idx val="0"/>
          <c:order val="0"/>
          <c:tx>
            <c:strRef>
              <c:f>'Таблица с фатическими зарплатам'!$B$2</c:f>
              <c:strCache>
                <c:ptCount val="1"/>
                <c:pt idx="0">
                  <c:v>Грейд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Base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'Таблица с фатическими зарплатам'!$A$3:$A$31</c:f>
              <c:strCache>
                <c:ptCount val="29"/>
                <c:pt idx="0">
                  <c:v>Дворник</c:v>
                </c:pt>
                <c:pt idx="1">
                  <c:v>Рабочий</c:v>
                </c:pt>
                <c:pt idx="2">
                  <c:v>Уборщик производственных помещений</c:v>
                </c:pt>
                <c:pt idx="3">
                  <c:v>Аппаратчик химводоочистки</c:v>
                </c:pt>
                <c:pt idx="4">
                  <c:v>Слесарь по ремонту автомобилей</c:v>
                </c:pt>
                <c:pt idx="5">
                  <c:v>Тракторист</c:v>
                </c:pt>
                <c:pt idx="6">
                  <c:v>Аккумуляторщик</c:v>
                </c:pt>
                <c:pt idx="7">
                  <c:v>Водитель автомобиля </c:v>
                </c:pt>
                <c:pt idx="8">
                  <c:v>Оператор линии  1 разряд</c:v>
                </c:pt>
                <c:pt idx="9">
                  <c:v>Оператор линии  2 разряд</c:v>
                </c:pt>
                <c:pt idx="10">
                  <c:v>Оператор линии  3 разряд</c:v>
                </c:pt>
                <c:pt idx="11">
                  <c:v>Автокрановщик</c:v>
                </c:pt>
                <c:pt idx="12">
                  <c:v>Водитель погрузчика</c:v>
                </c:pt>
                <c:pt idx="13">
                  <c:v>Оператор котельной</c:v>
                </c:pt>
                <c:pt idx="14">
                  <c:v>Оператор очистных сооружений</c:v>
                </c:pt>
                <c:pt idx="15">
                  <c:v>Оператор штабелера</c:v>
                </c:pt>
                <c:pt idx="16">
                  <c:v>Кладовщик</c:v>
                </c:pt>
                <c:pt idx="17">
                  <c:v>Наладчик 2 разряда</c:v>
                </c:pt>
                <c:pt idx="18">
                  <c:v>Оператор водоподготовки</c:v>
                </c:pt>
                <c:pt idx="19">
                  <c:v>Оператор линии  4 разряд</c:v>
                </c:pt>
                <c:pt idx="20">
                  <c:v>Оператор линии  5 разряд</c:v>
                </c:pt>
                <c:pt idx="21">
                  <c:v>Учетчик</c:v>
                </c:pt>
                <c:pt idx="22">
                  <c:v>Химик</c:v>
                </c:pt>
                <c:pt idx="23">
                  <c:v>Бригадир</c:v>
                </c:pt>
                <c:pt idx="24">
                  <c:v>Наладчик 6 разряда</c:v>
                </c:pt>
                <c:pt idx="25">
                  <c:v>Наладчик по сервису</c:v>
                </c:pt>
                <c:pt idx="26">
                  <c:v>Специалист по учету</c:v>
                </c:pt>
                <c:pt idx="27">
                  <c:v>Старший кладовщик</c:v>
                </c:pt>
                <c:pt idx="28">
                  <c:v>Старший химик</c:v>
                </c:pt>
              </c:strCache>
            </c:strRef>
          </c:cat>
          <c:val>
            <c:numRef>
              <c:f>'Таблица с фатическими зарплатам'!$B$3:$B$31</c:f>
              <c:numCache>
                <c:formatCode>General</c:formatCode>
                <c:ptCount val="29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11</c:v>
                </c:pt>
                <c:pt idx="12">
                  <c:v>11</c:v>
                </c:pt>
                <c:pt idx="13">
                  <c:v>11</c:v>
                </c:pt>
                <c:pt idx="14">
                  <c:v>11</c:v>
                </c:pt>
                <c:pt idx="15">
                  <c:v>11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13</c:v>
                </c:pt>
                <c:pt idx="24">
                  <c:v>13</c:v>
                </c:pt>
                <c:pt idx="25">
                  <c:v>13</c:v>
                </c:pt>
                <c:pt idx="26">
                  <c:v>13</c:v>
                </c:pt>
                <c:pt idx="27">
                  <c:v>13</c:v>
                </c:pt>
                <c:pt idx="28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15-4E81-88E8-6F5D0EA3E541}"/>
            </c:ext>
          </c:extLst>
        </c:ser>
        <c:dLbls/>
        <c:gapWidth val="19"/>
        <c:overlap val="100"/>
        <c:axId val="186872960"/>
        <c:axId val="176643456"/>
      </c:barChart>
      <c:scatterChart>
        <c:scatterStyle val="lineMarker"/>
        <c:ser>
          <c:idx val="1"/>
          <c:order val="1"/>
          <c:tx>
            <c:strRef>
              <c:f>'Таблица с фатическими зарплатам'!$C$2</c:f>
              <c:strCache>
                <c:ptCount val="1"/>
                <c:pt idx="0">
                  <c:v>Текущий ФОТ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2685269255887855E-2"/>
                  <c:y val="4.7750229568411399E-2"/>
                </c:manualLayout>
              </c:layout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5615-4E81-88E8-6F5D0EA3E541}"/>
                </c:ext>
              </c:extLst>
            </c:dLbl>
            <c:dLbl>
              <c:idx val="1"/>
              <c:layout>
                <c:manualLayout>
                  <c:x val="-2.0287408503654538E-2"/>
                  <c:y val="5.1423324150596889E-2"/>
                </c:manualLayout>
              </c:layout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5615-4E81-88E8-6F5D0EA3E541}"/>
                </c:ext>
              </c:extLst>
            </c:dLbl>
            <c:dLbl>
              <c:idx val="2"/>
              <c:layout>
                <c:manualLayout>
                  <c:x val="-1.12707825020305E-3"/>
                  <c:y val="-3.3057851239669422E-2"/>
                </c:manualLayout>
              </c:layout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5615-4E81-88E8-6F5D0EA3E541}"/>
                </c:ext>
              </c:extLst>
            </c:dLbl>
            <c:dLbl>
              <c:idx val="3"/>
              <c:layout>
                <c:manualLayout>
                  <c:x val="-1.3524939002436355E-2"/>
                  <c:y val="3.6730945821854918E-2"/>
                </c:manualLayout>
              </c:layout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5615-4E81-88E8-6F5D0EA3E541}"/>
                </c:ext>
              </c:extLst>
            </c:dLbl>
            <c:dLbl>
              <c:idx val="4"/>
              <c:layout>
                <c:manualLayout>
                  <c:x val="-9.5801651267257495E-2"/>
                  <c:y val="-6.244260789715337E-2"/>
                </c:manualLayout>
              </c:layout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5615-4E81-88E8-6F5D0EA3E541}"/>
                </c:ext>
              </c:extLst>
            </c:dLbl>
            <c:dLbl>
              <c:idx val="6"/>
              <c:layout>
                <c:manualLayout>
                  <c:x val="-3.155819100568482E-2"/>
                  <c:y val="-7.7134986225895333E-2"/>
                </c:manualLayout>
              </c:layout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5615-4E81-88E8-6F5D0EA3E541}"/>
                </c:ext>
              </c:extLst>
            </c:dLbl>
            <c:dLbl>
              <c:idx val="7"/>
              <c:layout>
                <c:manualLayout>
                  <c:x val="-2.9304034505278805E-2"/>
                  <c:y val="-3.6730945821854995E-2"/>
                </c:manualLayout>
              </c:layout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5615-4E81-88E8-6F5D0EA3E541}"/>
                </c:ext>
              </c:extLst>
            </c:dLbl>
            <c:dLbl>
              <c:idx val="8"/>
              <c:layout>
                <c:manualLayout>
                  <c:x val="-2.5922799754669681E-2"/>
                  <c:y val="4.0404040404040414E-2"/>
                </c:manualLayout>
              </c:layout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5615-4E81-88E8-6F5D0EA3E541}"/>
                </c:ext>
              </c:extLst>
            </c:dLbl>
            <c:dLbl>
              <c:idx val="9"/>
              <c:layout>
                <c:manualLayout>
                  <c:x val="2.2541565004060185E-3"/>
                  <c:y val="3.3057851239669353E-2"/>
                </c:manualLayout>
              </c:layout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5615-4E81-88E8-6F5D0EA3E541}"/>
                </c:ext>
              </c:extLst>
            </c:dLbl>
            <c:dLbl>
              <c:idx val="10"/>
              <c:layout>
                <c:manualLayout>
                  <c:x val="-2.3668643254263658E-2"/>
                  <c:y val="-4.407713498622598E-2"/>
                </c:manualLayout>
              </c:layout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5615-4E81-88E8-6F5D0EA3E541}"/>
                </c:ext>
              </c:extLst>
            </c:dLbl>
            <c:dLbl>
              <c:idx val="15"/>
              <c:layout>
                <c:manualLayout>
                  <c:x val="-4.6210208258324212E-2"/>
                  <c:y val="-4.40771349862259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t" anchorCtr="0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5615-4E81-88E8-6F5D0EA3E541}"/>
                </c:ext>
              </c:extLst>
            </c:dLbl>
            <c:dLbl>
              <c:idx val="17"/>
              <c:layout>
                <c:manualLayout>
                  <c:x val="-4.3956051757918238E-2"/>
                  <c:y val="-5.1423324150596889E-2"/>
                </c:manualLayout>
              </c:layout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5615-4E81-88E8-6F5D0EA3E541}"/>
                </c:ext>
              </c:extLst>
            </c:dLbl>
            <c:dLbl>
              <c:idx val="18"/>
              <c:layout>
                <c:manualLayout>
                  <c:x val="-2.2541565004060595E-2"/>
                  <c:y val="-5.5096418732782385E-2"/>
                </c:manualLayout>
              </c:layout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5615-4E81-88E8-6F5D0EA3E541}"/>
                </c:ext>
              </c:extLst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</c:dLbl>
            <c:dLbl>
              <c:idx val="2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</c:dLbl>
            <c:dLbl>
              <c:idx val="2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</c:dLbl>
            <c:dLbl>
              <c:idx val="2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</c:dLbl>
            <c:dLbl>
              <c:idx val="2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Cat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tx1"/>
                </a:solidFill>
                <a:prstDash val="sysDash"/>
              </a:ln>
              <a:effectLst/>
            </c:spPr>
            <c:trendlineType val="linear"/>
          </c:trendline>
          <c:xVal>
            <c:strRef>
              <c:f>'Таблица с фатическими зарплатам'!$A$3:$A$31</c:f>
              <c:strCache>
                <c:ptCount val="29"/>
                <c:pt idx="0">
                  <c:v>Дворник</c:v>
                </c:pt>
                <c:pt idx="1">
                  <c:v>Рабочий</c:v>
                </c:pt>
                <c:pt idx="2">
                  <c:v>Уборщик производственных помещений</c:v>
                </c:pt>
                <c:pt idx="3">
                  <c:v>Аппаратчик химводоочистки</c:v>
                </c:pt>
                <c:pt idx="4">
                  <c:v>Слесарь по ремонту автомобилей</c:v>
                </c:pt>
                <c:pt idx="5">
                  <c:v>Тракторист</c:v>
                </c:pt>
                <c:pt idx="6">
                  <c:v>Аккумуляторщик</c:v>
                </c:pt>
                <c:pt idx="7">
                  <c:v>Водитель автомобиля </c:v>
                </c:pt>
                <c:pt idx="8">
                  <c:v>Оператор линии  1 разряд</c:v>
                </c:pt>
                <c:pt idx="9">
                  <c:v>Оператор линии  2 разряд</c:v>
                </c:pt>
                <c:pt idx="10">
                  <c:v>Оператор линии  3 разряд</c:v>
                </c:pt>
                <c:pt idx="11">
                  <c:v>Автокрановщик</c:v>
                </c:pt>
                <c:pt idx="12">
                  <c:v>Водитель погрузчика</c:v>
                </c:pt>
                <c:pt idx="13">
                  <c:v>Оператор котельной</c:v>
                </c:pt>
                <c:pt idx="14">
                  <c:v>Оператор очистных сооружений</c:v>
                </c:pt>
                <c:pt idx="15">
                  <c:v>Оператор штабелера</c:v>
                </c:pt>
                <c:pt idx="16">
                  <c:v>Кладовщик</c:v>
                </c:pt>
                <c:pt idx="17">
                  <c:v>Наладчик 2 разряда</c:v>
                </c:pt>
                <c:pt idx="18">
                  <c:v>Оператор водоподготовки</c:v>
                </c:pt>
                <c:pt idx="19">
                  <c:v>Оператор линии  4 разряд</c:v>
                </c:pt>
                <c:pt idx="20">
                  <c:v>Оператор линии  5 разряд</c:v>
                </c:pt>
                <c:pt idx="21">
                  <c:v>Учетчик</c:v>
                </c:pt>
                <c:pt idx="22">
                  <c:v>Химик</c:v>
                </c:pt>
                <c:pt idx="23">
                  <c:v>Бригадир</c:v>
                </c:pt>
                <c:pt idx="24">
                  <c:v>Наладчик 6 разряда</c:v>
                </c:pt>
                <c:pt idx="25">
                  <c:v>Наладчик по сервису</c:v>
                </c:pt>
                <c:pt idx="26">
                  <c:v>Специалист по учету</c:v>
                </c:pt>
                <c:pt idx="27">
                  <c:v>Старший кладовщик</c:v>
                </c:pt>
                <c:pt idx="28">
                  <c:v>Старший химик</c:v>
                </c:pt>
              </c:strCache>
            </c:strRef>
          </c:xVal>
          <c:yVal>
            <c:numRef>
              <c:f>'Таблица с фатическими зарплатам'!$C$3:$C$31</c:f>
              <c:numCache>
                <c:formatCode>General</c:formatCode>
                <c:ptCount val="29"/>
                <c:pt idx="0">
                  <c:v>15000</c:v>
                </c:pt>
                <c:pt idx="1">
                  <c:v>15000</c:v>
                </c:pt>
                <c:pt idx="2">
                  <c:v>14000</c:v>
                </c:pt>
                <c:pt idx="3">
                  <c:v>19000</c:v>
                </c:pt>
                <c:pt idx="4">
                  <c:v>21000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22000</c:v>
                </c:pt>
                <c:pt idx="10">
                  <c:v>24000</c:v>
                </c:pt>
                <c:pt idx="11">
                  <c:v>23000</c:v>
                </c:pt>
                <c:pt idx="12">
                  <c:v>24000</c:v>
                </c:pt>
                <c:pt idx="13">
                  <c:v>22000</c:v>
                </c:pt>
                <c:pt idx="14">
                  <c:v>23000</c:v>
                </c:pt>
                <c:pt idx="15">
                  <c:v>28000</c:v>
                </c:pt>
                <c:pt idx="16">
                  <c:v>25000</c:v>
                </c:pt>
                <c:pt idx="17">
                  <c:v>30000</c:v>
                </c:pt>
                <c:pt idx="18">
                  <c:v>28000</c:v>
                </c:pt>
                <c:pt idx="19">
                  <c:v>26000</c:v>
                </c:pt>
                <c:pt idx="20">
                  <c:v>28000</c:v>
                </c:pt>
                <c:pt idx="21">
                  <c:v>23000</c:v>
                </c:pt>
                <c:pt idx="22">
                  <c:v>20000</c:v>
                </c:pt>
                <c:pt idx="23">
                  <c:v>29000</c:v>
                </c:pt>
                <c:pt idx="24">
                  <c:v>38000</c:v>
                </c:pt>
                <c:pt idx="25">
                  <c:v>36000</c:v>
                </c:pt>
                <c:pt idx="26">
                  <c:v>31000</c:v>
                </c:pt>
                <c:pt idx="27">
                  <c:v>37000</c:v>
                </c:pt>
                <c:pt idx="28">
                  <c:v>23000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5615-4E81-88E8-6F5D0EA3E541}"/>
            </c:ext>
          </c:extLst>
        </c:ser>
        <c:dLbls/>
        <c:axId val="176640384"/>
        <c:axId val="176536192"/>
      </c:scatterChart>
      <c:valAx>
        <c:axId val="176536192"/>
        <c:scaling>
          <c:orientation val="minMax"/>
        </c:scaling>
        <c:axPos val="l"/>
        <c:numFmt formatCode="General" sourceLinked="1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6640384"/>
        <c:crosses val="autoZero"/>
        <c:crossBetween val="midCat"/>
      </c:valAx>
      <c:valAx>
        <c:axId val="176640384"/>
        <c:scaling>
          <c:orientation val="minMax"/>
        </c:scaling>
        <c:delete val="1"/>
        <c:axPos val="b"/>
        <c:numFmt formatCode="General" sourceLinked="1"/>
        <c:tickLblPos val="none"/>
        <c:crossAx val="176536192"/>
        <c:crosses val="autoZero"/>
        <c:crossBetween val="midCat"/>
      </c:valAx>
      <c:valAx>
        <c:axId val="176643456"/>
        <c:scaling>
          <c:orientation val="minMax"/>
        </c:scaling>
        <c:axPos val="r"/>
        <c:numFmt formatCode="General" sourceLinked="1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6872960"/>
        <c:crosses val="max"/>
        <c:crossBetween val="between"/>
      </c:valAx>
      <c:catAx>
        <c:axId val="186872960"/>
        <c:scaling>
          <c:orientation val="minMax"/>
        </c:scaling>
        <c:delete val="1"/>
        <c:axPos val="b"/>
        <c:numFmt formatCode="General" sourceLinked="1"/>
        <c:tickLblPos val="none"/>
        <c:crossAx val="176643456"/>
        <c:crosses val="autoZero"/>
        <c:auto val="1"/>
        <c:lblAlgn val="ctr"/>
        <c:lblOffset val="100"/>
      </c:catAx>
      <c:spPr>
        <a:noFill/>
        <a:ln>
          <a:noFill/>
        </a:ln>
        <a:effectLst/>
      </c:spPr>
    </c:plotArea>
    <c:legend>
      <c:legendPos val="t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533402</xdr:colOff>
      <xdr:row>18</xdr:row>
      <xdr:rowOff>133350</xdr:rowOff>
    </xdr:from>
    <xdr:to>
      <xdr:col>9</xdr:col>
      <xdr:colOff>1333499</xdr:colOff>
      <xdr:row>34</xdr:row>
      <xdr:rowOff>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AFEE8DB9-E223-4C7F-A21A-AD9563A703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31"/>
  <sheetViews>
    <sheetView workbookViewId="0">
      <selection activeCell="A2" sqref="A2:C31"/>
    </sheetView>
  </sheetViews>
  <sheetFormatPr defaultColWidth="21.85546875" defaultRowHeight="15"/>
  <cols>
    <col min="2" max="2" width="6.85546875" style="1" customWidth="1"/>
    <col min="3" max="3" width="21.85546875" style="1"/>
  </cols>
  <sheetData>
    <row r="2" spans="1:3">
      <c r="A2" s="5" t="s">
        <v>0</v>
      </c>
      <c r="B2" s="4" t="s">
        <v>25</v>
      </c>
      <c r="C2" s="6" t="s">
        <v>24</v>
      </c>
    </row>
    <row r="3" spans="1:3">
      <c r="A3" s="3" t="s">
        <v>1</v>
      </c>
      <c r="B3" s="2">
        <v>8</v>
      </c>
      <c r="C3" s="2">
        <v>15000</v>
      </c>
    </row>
    <row r="4" spans="1:3">
      <c r="A4" s="3" t="s">
        <v>2</v>
      </c>
      <c r="B4" s="2">
        <v>8</v>
      </c>
      <c r="C4" s="2">
        <v>15000</v>
      </c>
    </row>
    <row r="5" spans="1:3" ht="45">
      <c r="A5" s="3" t="s">
        <v>3</v>
      </c>
      <c r="B5" s="2">
        <v>8</v>
      </c>
      <c r="C5" s="2">
        <v>14000</v>
      </c>
    </row>
    <row r="6" spans="1:3" ht="30">
      <c r="A6" s="3" t="s">
        <v>4</v>
      </c>
      <c r="B6" s="2">
        <v>9</v>
      </c>
      <c r="C6" s="2">
        <v>19000</v>
      </c>
    </row>
    <row r="7" spans="1:3" ht="30">
      <c r="A7" s="3" t="s">
        <v>5</v>
      </c>
      <c r="B7" s="2">
        <v>9</v>
      </c>
      <c r="C7" s="2">
        <v>21000</v>
      </c>
    </row>
    <row r="8" spans="1:3">
      <c r="A8" s="3" t="s">
        <v>6</v>
      </c>
      <c r="B8" s="2">
        <v>9</v>
      </c>
      <c r="C8" s="2">
        <v>20000</v>
      </c>
    </row>
    <row r="9" spans="1:3">
      <c r="A9" s="3" t="s">
        <v>7</v>
      </c>
      <c r="B9" s="2">
        <v>10</v>
      </c>
      <c r="C9" s="2">
        <v>22000</v>
      </c>
    </row>
    <row r="10" spans="1:3">
      <c r="A10" s="3" t="s">
        <v>8</v>
      </c>
      <c r="B10" s="2">
        <v>10</v>
      </c>
      <c r="C10" s="2">
        <v>22000</v>
      </c>
    </row>
    <row r="11" spans="1:3" ht="30">
      <c r="A11" s="3" t="s">
        <v>27</v>
      </c>
      <c r="B11" s="2">
        <v>10</v>
      </c>
      <c r="C11" s="2">
        <v>20000</v>
      </c>
    </row>
    <row r="12" spans="1:3" ht="30">
      <c r="A12" s="3" t="s">
        <v>28</v>
      </c>
      <c r="B12" s="2">
        <v>10</v>
      </c>
      <c r="C12" s="2">
        <v>22000</v>
      </c>
    </row>
    <row r="13" spans="1:3" ht="30">
      <c r="A13" s="3" t="s">
        <v>29</v>
      </c>
      <c r="B13" s="2">
        <v>10</v>
      </c>
      <c r="C13" s="2">
        <v>24000</v>
      </c>
    </row>
    <row r="14" spans="1:3">
      <c r="A14" s="3" t="s">
        <v>9</v>
      </c>
      <c r="B14" s="2">
        <v>11</v>
      </c>
      <c r="C14" s="2">
        <v>23000</v>
      </c>
    </row>
    <row r="15" spans="1:3">
      <c r="A15" s="3" t="s">
        <v>26</v>
      </c>
      <c r="B15" s="2">
        <v>11</v>
      </c>
      <c r="C15" s="2">
        <v>24000</v>
      </c>
    </row>
    <row r="16" spans="1:3">
      <c r="A16" s="3" t="s">
        <v>10</v>
      </c>
      <c r="B16" s="2">
        <v>11</v>
      </c>
      <c r="C16" s="2">
        <v>22000</v>
      </c>
    </row>
    <row r="17" spans="1:3" ht="30">
      <c r="A17" s="3" t="s">
        <v>11</v>
      </c>
      <c r="B17" s="2">
        <v>11</v>
      </c>
      <c r="C17" s="2">
        <v>23000</v>
      </c>
    </row>
    <row r="18" spans="1:3">
      <c r="A18" s="3" t="s">
        <v>12</v>
      </c>
      <c r="B18" s="2">
        <v>11</v>
      </c>
      <c r="C18" s="2">
        <v>28000</v>
      </c>
    </row>
    <row r="19" spans="1:3">
      <c r="A19" s="3" t="s">
        <v>13</v>
      </c>
      <c r="B19" s="2">
        <v>12</v>
      </c>
      <c r="C19" s="2">
        <v>25000</v>
      </c>
    </row>
    <row r="20" spans="1:3">
      <c r="A20" s="3" t="s">
        <v>14</v>
      </c>
      <c r="B20" s="2">
        <v>12</v>
      </c>
      <c r="C20" s="2">
        <v>30000</v>
      </c>
    </row>
    <row r="21" spans="1:3" ht="30">
      <c r="A21" s="3" t="s">
        <v>15</v>
      </c>
      <c r="B21" s="2">
        <v>12</v>
      </c>
      <c r="C21" s="2">
        <v>28000</v>
      </c>
    </row>
    <row r="22" spans="1:3" ht="30">
      <c r="A22" s="3" t="s">
        <v>30</v>
      </c>
      <c r="B22" s="2">
        <v>12</v>
      </c>
      <c r="C22" s="2">
        <v>26000</v>
      </c>
    </row>
    <row r="23" spans="1:3" ht="30">
      <c r="A23" s="3" t="s">
        <v>31</v>
      </c>
      <c r="B23" s="2">
        <v>12</v>
      </c>
      <c r="C23" s="2">
        <v>28000</v>
      </c>
    </row>
    <row r="24" spans="1:3">
      <c r="A24" s="3" t="s">
        <v>16</v>
      </c>
      <c r="B24" s="2">
        <v>12</v>
      </c>
      <c r="C24" s="2">
        <v>23000</v>
      </c>
    </row>
    <row r="25" spans="1:3">
      <c r="A25" s="3" t="s">
        <v>17</v>
      </c>
      <c r="B25" s="2">
        <v>12</v>
      </c>
      <c r="C25" s="2">
        <v>20000</v>
      </c>
    </row>
    <row r="26" spans="1:3">
      <c r="A26" s="3" t="s">
        <v>18</v>
      </c>
      <c r="B26" s="2">
        <v>13</v>
      </c>
      <c r="C26" s="2">
        <v>29000</v>
      </c>
    </row>
    <row r="27" spans="1:3">
      <c r="A27" s="3" t="s">
        <v>19</v>
      </c>
      <c r="B27" s="2">
        <v>13</v>
      </c>
      <c r="C27" s="2">
        <v>38000</v>
      </c>
    </row>
    <row r="28" spans="1:3">
      <c r="A28" s="3" t="s">
        <v>20</v>
      </c>
      <c r="B28" s="2">
        <v>13</v>
      </c>
      <c r="C28" s="2">
        <v>36000</v>
      </c>
    </row>
    <row r="29" spans="1:3">
      <c r="A29" s="3" t="s">
        <v>21</v>
      </c>
      <c r="B29" s="2">
        <v>13</v>
      </c>
      <c r="C29" s="2">
        <v>31000</v>
      </c>
    </row>
    <row r="30" spans="1:3">
      <c r="A30" s="3" t="s">
        <v>22</v>
      </c>
      <c r="B30" s="2">
        <v>13</v>
      </c>
      <c r="C30" s="2">
        <v>37000</v>
      </c>
    </row>
    <row r="31" spans="1:3">
      <c r="A31" s="3" t="s">
        <v>23</v>
      </c>
      <c r="B31" s="2">
        <v>13</v>
      </c>
      <c r="C31" s="2">
        <v>23000</v>
      </c>
    </row>
  </sheetData>
  <pageMargins left="0.7" right="0.7" top="0.75" bottom="0.75" header="0.3" footer="0.3"/>
  <customProperties>
    <customPr name="LastActive" r:id="rId1"/>
  </customProperti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1"/>
  <sheetViews>
    <sheetView tabSelected="1" topLeftCell="A2" workbookViewId="0">
      <selection activeCell="L30" sqref="L30"/>
    </sheetView>
  </sheetViews>
  <sheetFormatPr defaultRowHeight="15"/>
  <cols>
    <col min="1" max="1" width="21" customWidth="1"/>
    <col min="2" max="2" width="7.42578125" customWidth="1"/>
    <col min="3" max="3" width="14.42578125" customWidth="1"/>
    <col min="4" max="4" width="11.28515625" customWidth="1"/>
    <col min="6" max="6" width="7.5703125" customWidth="1"/>
    <col min="7" max="7" width="10.42578125" customWidth="1"/>
    <col min="8" max="8" width="7.5703125" customWidth="1"/>
    <col min="9" max="9" width="13.28515625" customWidth="1"/>
  </cols>
  <sheetData>
    <row r="1" spans="1:9" ht="15.75" thickBot="1"/>
    <row r="2" spans="1:9" ht="45.75" thickBot="1">
      <c r="A2" s="14" t="s">
        <v>0</v>
      </c>
      <c r="B2" s="15" t="s">
        <v>25</v>
      </c>
      <c r="C2" s="16" t="s">
        <v>24</v>
      </c>
      <c r="D2" s="19" t="s">
        <v>32</v>
      </c>
      <c r="E2" s="17" t="s">
        <v>33</v>
      </c>
      <c r="F2" s="24">
        <v>-0.15</v>
      </c>
      <c r="G2" s="18" t="s">
        <v>34</v>
      </c>
      <c r="H2" s="50" t="s">
        <v>36</v>
      </c>
      <c r="I2" s="28" t="s">
        <v>37</v>
      </c>
    </row>
    <row r="3" spans="1:9">
      <c r="A3" s="13" t="s">
        <v>1</v>
      </c>
      <c r="B3" s="7">
        <v>1</v>
      </c>
      <c r="C3" s="7">
        <v>15000</v>
      </c>
      <c r="D3" s="20">
        <v>15200</v>
      </c>
      <c r="E3" s="38">
        <f>ROUND(AVERAGE(D3:D5),-2)</f>
        <v>15200</v>
      </c>
      <c r="F3" s="47">
        <f>G3*0.85</f>
        <v>12920</v>
      </c>
      <c r="G3" s="41">
        <v>15200</v>
      </c>
      <c r="H3" s="35">
        <f t="shared" ref="H3:H19" si="0">G3*1.15</f>
        <v>17480</v>
      </c>
      <c r="I3" s="27">
        <f>C3*1.1</f>
        <v>16500</v>
      </c>
    </row>
    <row r="4" spans="1:9">
      <c r="A4" s="10" t="s">
        <v>35</v>
      </c>
      <c r="B4" s="2">
        <v>1</v>
      </c>
      <c r="C4" s="2">
        <v>15000</v>
      </c>
      <c r="D4" s="21">
        <v>16000</v>
      </c>
      <c r="E4" s="39"/>
      <c r="F4" s="48"/>
      <c r="G4" s="42"/>
      <c r="H4" s="36"/>
      <c r="I4" s="25">
        <v>17000</v>
      </c>
    </row>
    <row r="5" spans="1:9" ht="45.75" thickBot="1">
      <c r="A5" s="11" t="s">
        <v>3</v>
      </c>
      <c r="B5" s="12">
        <v>1</v>
      </c>
      <c r="C5" s="12">
        <v>14000</v>
      </c>
      <c r="D5" s="22">
        <v>14500</v>
      </c>
      <c r="E5" s="40"/>
      <c r="F5" s="49"/>
      <c r="G5" s="43"/>
      <c r="H5" s="37"/>
      <c r="I5" s="25">
        <f>C5*1.1</f>
        <v>15400.000000000002</v>
      </c>
    </row>
    <row r="6" spans="1:9" ht="30">
      <c r="A6" s="8" t="s">
        <v>4</v>
      </c>
      <c r="B6" s="9">
        <v>3</v>
      </c>
      <c r="C6" s="9">
        <v>19000</v>
      </c>
      <c r="D6" s="23">
        <v>20000</v>
      </c>
      <c r="E6" s="38">
        <f>ROUND(AVERAGE(D6:D8),-2)</f>
        <v>21200</v>
      </c>
      <c r="F6" s="47">
        <f>G6*0.85</f>
        <v>17425</v>
      </c>
      <c r="G6" s="41">
        <v>20500</v>
      </c>
      <c r="H6" s="35">
        <f t="shared" si="0"/>
        <v>23574.999999999996</v>
      </c>
      <c r="I6" s="25">
        <v>20500</v>
      </c>
    </row>
    <row r="7" spans="1:9" ht="30">
      <c r="A7" s="10" t="s">
        <v>5</v>
      </c>
      <c r="B7" s="2">
        <v>3</v>
      </c>
      <c r="C7" s="2">
        <v>21000</v>
      </c>
      <c r="D7" s="21">
        <v>20500</v>
      </c>
      <c r="E7" s="39"/>
      <c r="F7" s="48"/>
      <c r="G7" s="42"/>
      <c r="H7" s="36"/>
      <c r="I7" s="25">
        <v>21500</v>
      </c>
    </row>
    <row r="8" spans="1:9" ht="15.75" thickBot="1">
      <c r="A8" s="11" t="s">
        <v>6</v>
      </c>
      <c r="B8" s="12">
        <v>3</v>
      </c>
      <c r="C8" s="12">
        <v>20000</v>
      </c>
      <c r="D8" s="22">
        <v>23000</v>
      </c>
      <c r="E8" s="40"/>
      <c r="F8" s="49"/>
      <c r="G8" s="43"/>
      <c r="H8" s="37"/>
      <c r="I8" s="25">
        <v>22000</v>
      </c>
    </row>
    <row r="9" spans="1:9">
      <c r="A9" s="8" t="s">
        <v>7</v>
      </c>
      <c r="B9" s="9">
        <v>5</v>
      </c>
      <c r="C9" s="9">
        <v>22000</v>
      </c>
      <c r="D9" s="23">
        <v>23000</v>
      </c>
      <c r="E9" s="29">
        <f>ROUND(AVERAGE(D9:D13),-2)</f>
        <v>22800</v>
      </c>
      <c r="F9" s="47">
        <f>G9*0.85</f>
        <v>18955</v>
      </c>
      <c r="G9" s="32">
        <v>22300</v>
      </c>
      <c r="H9" s="35">
        <f t="shared" si="0"/>
        <v>25644.999999999996</v>
      </c>
      <c r="I9" s="25">
        <v>23000</v>
      </c>
    </row>
    <row r="10" spans="1:9" ht="30">
      <c r="A10" s="10" t="s">
        <v>8</v>
      </c>
      <c r="B10" s="2">
        <v>5</v>
      </c>
      <c r="C10" s="2">
        <v>22000</v>
      </c>
      <c r="D10" s="21">
        <v>25000</v>
      </c>
      <c r="E10" s="30"/>
      <c r="F10" s="48"/>
      <c r="G10" s="33"/>
      <c r="H10" s="36"/>
      <c r="I10" s="25">
        <v>24500</v>
      </c>
    </row>
    <row r="11" spans="1:9" ht="30">
      <c r="A11" s="10" t="s">
        <v>27</v>
      </c>
      <c r="B11" s="2">
        <v>5</v>
      </c>
      <c r="C11" s="2">
        <v>20000</v>
      </c>
      <c r="D11" s="21">
        <v>21000</v>
      </c>
      <c r="E11" s="30"/>
      <c r="F11" s="48"/>
      <c r="G11" s="33"/>
      <c r="H11" s="36"/>
      <c r="I11" s="25">
        <v>20500</v>
      </c>
    </row>
    <row r="12" spans="1:9" ht="30">
      <c r="A12" s="10" t="s">
        <v>28</v>
      </c>
      <c r="B12" s="2">
        <v>5</v>
      </c>
      <c r="C12" s="2">
        <v>22000</v>
      </c>
      <c r="D12" s="21">
        <v>21500</v>
      </c>
      <c r="E12" s="30"/>
      <c r="F12" s="48"/>
      <c r="G12" s="33"/>
      <c r="H12" s="36"/>
      <c r="I12" s="25">
        <v>21000</v>
      </c>
    </row>
    <row r="13" spans="1:9" ht="30.75" thickBot="1">
      <c r="A13" s="11" t="s">
        <v>29</v>
      </c>
      <c r="B13" s="12">
        <v>5</v>
      </c>
      <c r="C13" s="12">
        <v>24000</v>
      </c>
      <c r="D13" s="22">
        <v>23500</v>
      </c>
      <c r="E13" s="31"/>
      <c r="F13" s="49"/>
      <c r="G13" s="34"/>
      <c r="H13" s="37"/>
      <c r="I13" s="25">
        <v>25000</v>
      </c>
    </row>
    <row r="14" spans="1:9">
      <c r="A14" s="8" t="s">
        <v>9</v>
      </c>
      <c r="B14" s="9">
        <v>6</v>
      </c>
      <c r="C14" s="9">
        <v>23000</v>
      </c>
      <c r="D14" s="23">
        <v>21000</v>
      </c>
      <c r="E14" s="29">
        <f>ROUND(AVERAGE(D14:D18),-2)</f>
        <v>24500</v>
      </c>
      <c r="F14" s="44">
        <f>G14*0.85</f>
        <v>20400</v>
      </c>
      <c r="G14" s="32">
        <v>24000</v>
      </c>
      <c r="H14" s="29">
        <v>28000</v>
      </c>
      <c r="I14" s="25">
        <v>24000</v>
      </c>
    </row>
    <row r="15" spans="1:9">
      <c r="A15" s="10" t="s">
        <v>26</v>
      </c>
      <c r="B15" s="2">
        <v>6</v>
      </c>
      <c r="C15" s="2">
        <v>24000</v>
      </c>
      <c r="D15" s="21">
        <v>26000</v>
      </c>
      <c r="E15" s="30"/>
      <c r="F15" s="45"/>
      <c r="G15" s="33"/>
      <c r="H15" s="30"/>
      <c r="I15" s="25">
        <v>25000</v>
      </c>
    </row>
    <row r="16" spans="1:9">
      <c r="A16" s="10" t="s">
        <v>10</v>
      </c>
      <c r="B16" s="2">
        <v>6</v>
      </c>
      <c r="C16" s="2">
        <v>22000</v>
      </c>
      <c r="D16" s="21">
        <v>24000</v>
      </c>
      <c r="E16" s="30"/>
      <c r="F16" s="45"/>
      <c r="G16" s="33"/>
      <c r="H16" s="30"/>
      <c r="I16" s="25">
        <v>23500</v>
      </c>
    </row>
    <row r="17" spans="1:9" ht="30">
      <c r="A17" s="10" t="s">
        <v>11</v>
      </c>
      <c r="B17" s="2">
        <v>6</v>
      </c>
      <c r="C17" s="2">
        <v>23000</v>
      </c>
      <c r="D17" s="21">
        <v>22500</v>
      </c>
      <c r="E17" s="30"/>
      <c r="F17" s="45"/>
      <c r="G17" s="33"/>
      <c r="H17" s="30"/>
      <c r="I17" s="25">
        <v>23000</v>
      </c>
    </row>
    <row r="18" spans="1:9" ht="15.75" thickBot="1">
      <c r="A18" s="11" t="s">
        <v>12</v>
      </c>
      <c r="B18" s="12">
        <v>6</v>
      </c>
      <c r="C18" s="12">
        <v>28000</v>
      </c>
      <c r="D18" s="22">
        <v>29000</v>
      </c>
      <c r="E18" s="31"/>
      <c r="F18" s="46"/>
      <c r="G18" s="34"/>
      <c r="H18" s="31"/>
      <c r="I18" s="25">
        <v>28000</v>
      </c>
    </row>
    <row r="19" spans="1:9">
      <c r="A19" s="8" t="s">
        <v>13</v>
      </c>
      <c r="B19" s="9">
        <v>7</v>
      </c>
      <c r="C19" s="9">
        <v>25000</v>
      </c>
      <c r="D19" s="23">
        <v>26000</v>
      </c>
      <c r="E19" s="29">
        <f>ROUND(AVERAGE(D19:D25),-2)</f>
        <v>26100</v>
      </c>
      <c r="F19" s="44">
        <f>G19*0.85</f>
        <v>22525</v>
      </c>
      <c r="G19" s="32">
        <v>26500</v>
      </c>
      <c r="H19" s="29">
        <f t="shared" si="0"/>
        <v>30474.999999999996</v>
      </c>
      <c r="I19" s="25">
        <f>C19*1.1</f>
        <v>27500.000000000004</v>
      </c>
    </row>
    <row r="20" spans="1:9">
      <c r="A20" s="10" t="s">
        <v>14</v>
      </c>
      <c r="B20" s="2">
        <v>7</v>
      </c>
      <c r="C20" s="2">
        <v>30000</v>
      </c>
      <c r="D20" s="21">
        <v>29000</v>
      </c>
      <c r="E20" s="30"/>
      <c r="F20" s="45"/>
      <c r="G20" s="33"/>
      <c r="H20" s="30"/>
      <c r="I20" s="25">
        <v>30400</v>
      </c>
    </row>
    <row r="21" spans="1:9" ht="30">
      <c r="A21" s="10" t="s">
        <v>15</v>
      </c>
      <c r="B21" s="2">
        <v>7</v>
      </c>
      <c r="C21" s="2">
        <v>28000</v>
      </c>
      <c r="D21" s="21">
        <v>28000</v>
      </c>
      <c r="E21" s="30"/>
      <c r="F21" s="45"/>
      <c r="G21" s="33"/>
      <c r="H21" s="30"/>
      <c r="I21" s="25">
        <f>C21*1.1</f>
        <v>30800.000000000004</v>
      </c>
    </row>
    <row r="22" spans="1:9" ht="30">
      <c r="A22" s="10" t="s">
        <v>30</v>
      </c>
      <c r="B22" s="2">
        <v>7</v>
      </c>
      <c r="C22" s="2">
        <v>26000</v>
      </c>
      <c r="D22" s="21">
        <v>25500</v>
      </c>
      <c r="E22" s="30"/>
      <c r="F22" s="45"/>
      <c r="G22" s="33"/>
      <c r="H22" s="30"/>
      <c r="I22" s="25">
        <f>C22*1.1</f>
        <v>28600.000000000004</v>
      </c>
    </row>
    <row r="23" spans="1:9" ht="30">
      <c r="A23" s="10" t="s">
        <v>31</v>
      </c>
      <c r="B23" s="2">
        <v>7</v>
      </c>
      <c r="C23" s="2">
        <v>28000</v>
      </c>
      <c r="D23" s="21">
        <v>26500</v>
      </c>
      <c r="E23" s="30"/>
      <c r="F23" s="45"/>
      <c r="G23" s="33"/>
      <c r="H23" s="30"/>
      <c r="I23" s="25">
        <v>30000</v>
      </c>
    </row>
    <row r="24" spans="1:9">
      <c r="A24" s="10" t="s">
        <v>16</v>
      </c>
      <c r="B24" s="2">
        <v>7</v>
      </c>
      <c r="C24" s="2">
        <v>23000</v>
      </c>
      <c r="D24" s="21">
        <v>25000</v>
      </c>
      <c r="E24" s="30"/>
      <c r="F24" s="45"/>
      <c r="G24" s="33"/>
      <c r="H24" s="30"/>
      <c r="I24" s="25">
        <f>C24*1.1</f>
        <v>25300.000000000004</v>
      </c>
    </row>
    <row r="25" spans="1:9" ht="15.75" thickBot="1">
      <c r="A25" s="11" t="s">
        <v>17</v>
      </c>
      <c r="B25" s="12">
        <v>7</v>
      </c>
      <c r="C25" s="12">
        <v>20000</v>
      </c>
      <c r="D25" s="22">
        <v>23000</v>
      </c>
      <c r="E25" s="31"/>
      <c r="F25" s="46"/>
      <c r="G25" s="34"/>
      <c r="H25" s="31"/>
      <c r="I25" s="25">
        <v>22600</v>
      </c>
    </row>
    <row r="26" spans="1:9">
      <c r="A26" s="13" t="s">
        <v>18</v>
      </c>
      <c r="B26" s="7">
        <v>9</v>
      </c>
      <c r="C26" s="7">
        <v>29000</v>
      </c>
      <c r="D26" s="20">
        <v>27000</v>
      </c>
      <c r="E26" s="30">
        <f>ROUND(AVERAGE(D26:D31),-2)</f>
        <v>31800</v>
      </c>
      <c r="F26" s="45">
        <f>G26*0.85</f>
        <v>27200</v>
      </c>
      <c r="G26" s="33">
        <v>32000</v>
      </c>
      <c r="H26" s="30">
        <v>38000</v>
      </c>
      <c r="I26" s="25">
        <f>C26*1.1</f>
        <v>31900.000000000004</v>
      </c>
    </row>
    <row r="27" spans="1:9">
      <c r="A27" s="10" t="s">
        <v>19</v>
      </c>
      <c r="B27" s="2">
        <v>9</v>
      </c>
      <c r="C27" s="2">
        <v>38000</v>
      </c>
      <c r="D27" s="21">
        <v>35000</v>
      </c>
      <c r="E27" s="30"/>
      <c r="F27" s="45"/>
      <c r="G27" s="33"/>
      <c r="H27" s="30"/>
      <c r="I27" s="25">
        <v>38000</v>
      </c>
    </row>
    <row r="28" spans="1:9">
      <c r="A28" s="10" t="s">
        <v>20</v>
      </c>
      <c r="B28" s="2">
        <v>9</v>
      </c>
      <c r="C28" s="2">
        <v>36000</v>
      </c>
      <c r="D28" s="21">
        <v>35000</v>
      </c>
      <c r="E28" s="30"/>
      <c r="F28" s="45"/>
      <c r="G28" s="33"/>
      <c r="H28" s="30"/>
      <c r="I28" s="25">
        <v>37000</v>
      </c>
    </row>
    <row r="29" spans="1:9">
      <c r="A29" s="10" t="s">
        <v>21</v>
      </c>
      <c r="B29" s="2">
        <v>9</v>
      </c>
      <c r="C29" s="2">
        <v>31000</v>
      </c>
      <c r="D29" s="21">
        <v>32000</v>
      </c>
      <c r="E29" s="30"/>
      <c r="F29" s="45"/>
      <c r="G29" s="33"/>
      <c r="H29" s="30"/>
      <c r="I29" s="25">
        <v>33500</v>
      </c>
    </row>
    <row r="30" spans="1:9">
      <c r="A30" s="10" t="s">
        <v>22</v>
      </c>
      <c r="B30" s="2">
        <v>9</v>
      </c>
      <c r="C30" s="2">
        <v>37000</v>
      </c>
      <c r="D30" s="21">
        <v>35000</v>
      </c>
      <c r="E30" s="30"/>
      <c r="F30" s="45"/>
      <c r="G30" s="33"/>
      <c r="H30" s="30"/>
      <c r="I30" s="25">
        <v>37000</v>
      </c>
    </row>
    <row r="31" spans="1:9" ht="15.75" thickBot="1">
      <c r="A31" s="11" t="s">
        <v>23</v>
      </c>
      <c r="B31" s="12">
        <v>9</v>
      </c>
      <c r="C31" s="12">
        <v>23000</v>
      </c>
      <c r="D31" s="22">
        <v>27000</v>
      </c>
      <c r="E31" s="31"/>
      <c r="F31" s="46"/>
      <c r="G31" s="34"/>
      <c r="H31" s="31"/>
      <c r="I31" s="26">
        <v>27200</v>
      </c>
    </row>
  </sheetData>
  <mergeCells count="24">
    <mergeCell ref="E3:E5"/>
    <mergeCell ref="G3:G5"/>
    <mergeCell ref="H3:H5"/>
    <mergeCell ref="F3:F5"/>
    <mergeCell ref="E6:E8"/>
    <mergeCell ref="G6:G8"/>
    <mergeCell ref="H6:H8"/>
    <mergeCell ref="F6:F8"/>
    <mergeCell ref="E9:E13"/>
    <mergeCell ref="G9:G13"/>
    <mergeCell ref="H9:H13"/>
    <mergeCell ref="F9:F13"/>
    <mergeCell ref="E14:E18"/>
    <mergeCell ref="G14:G18"/>
    <mergeCell ref="H14:H18"/>
    <mergeCell ref="F14:F18"/>
    <mergeCell ref="E19:E25"/>
    <mergeCell ref="G19:G25"/>
    <mergeCell ref="H19:H25"/>
    <mergeCell ref="F19:F25"/>
    <mergeCell ref="E26:E31"/>
    <mergeCell ref="G26:G31"/>
    <mergeCell ref="H26:H31"/>
    <mergeCell ref="F26:F31"/>
  </mergeCells>
  <pageMargins left="0.7" right="0.7" top="0.75" bottom="0.75" header="0.3" footer="0.3"/>
  <customProperties>
    <customPr name="LastActive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 с фатическими зарплатам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Bushmin Sergey</dc:creator>
  <cp:lastModifiedBy>User</cp:lastModifiedBy>
  <dcterms:created xsi:type="dcterms:W3CDTF">2020-03-17T10:38:20Z</dcterms:created>
  <dcterms:modified xsi:type="dcterms:W3CDTF">2020-04-08T16:21:12Z</dcterms:modified>
</cp:coreProperties>
</file>